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東京GD\東京営業\その他\"/>
    </mc:Choice>
  </mc:AlternateContent>
  <xr:revisionPtr revIDLastSave="0" documentId="13_ncr:1_{C8EDEB4D-A610-4CA6-AD72-2EDC4359C9C1}" xr6:coauthVersionLast="45" xr6:coauthVersionMax="45" xr10:uidLastSave="{00000000-0000-0000-0000-000000000000}"/>
  <bookViews>
    <workbookView xWindow="840" yWindow="-110" windowWidth="18470" windowHeight="11020" activeTab="1" xr2:uid="{90C9FF92-F5ED-475C-ACFC-5531B27B06BD}"/>
  </bookViews>
  <sheets>
    <sheet name="株式会社レイバン様_納品書テンプレート" sheetId="1" r:id="rId1"/>
    <sheet name="納品書作成方法" sheetId="2" r:id="rId2"/>
  </sheets>
  <externalReferences>
    <externalReference r:id="rId3"/>
  </externalReferences>
  <definedNames>
    <definedName name="_xlnm.Print_Area" localSheetId="0">株式会社レイバン様_納品書テンプレート!$B$1:$F$30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2" l="1"/>
  <c r="C23" i="2"/>
  <c r="B23" i="2"/>
  <c r="D22" i="2"/>
  <c r="C22" i="2"/>
  <c r="B22" i="2"/>
  <c r="A21" i="2" s="1"/>
  <c r="A22" i="2"/>
  <c r="D21" i="2"/>
  <c r="C21" i="2"/>
  <c r="B21" i="2"/>
  <c r="A20" i="2" s="1"/>
  <c r="D20" i="2"/>
  <c r="C20" i="2"/>
  <c r="B20" i="2"/>
  <c r="A19" i="2" s="1"/>
  <c r="D19" i="2"/>
  <c r="C19" i="2"/>
  <c r="B19" i="2"/>
  <c r="A18" i="2" s="1"/>
  <c r="D18" i="2"/>
  <c r="C18" i="2"/>
  <c r="B18" i="2"/>
  <c r="A17" i="2" s="1"/>
  <c r="A16" i="2"/>
  <c r="B16" i="2"/>
  <c r="A15" i="2" s="1"/>
  <c r="A14" i="2"/>
  <c r="E7" i="2"/>
  <c r="F1" i="2"/>
  <c r="F4" i="2" l="1"/>
  <c r="F1" i="1"/>
  <c r="D23" i="1"/>
  <c r="C23" i="1"/>
  <c r="B23" i="1"/>
  <c r="D22" i="1"/>
  <c r="C22" i="1"/>
  <c r="B22" i="1"/>
  <c r="A21" i="1" s="1"/>
  <c r="A22" i="1"/>
  <c r="D21" i="1"/>
  <c r="C21" i="1"/>
  <c r="B21" i="1"/>
  <c r="A20" i="1" s="1"/>
  <c r="D20" i="1"/>
  <c r="C20" i="1"/>
  <c r="B20" i="1"/>
  <c r="A19" i="1" s="1"/>
  <c r="D19" i="1"/>
  <c r="C19" i="1"/>
  <c r="B19" i="1"/>
  <c r="A18" i="1" s="1"/>
  <c r="D18" i="1"/>
  <c r="C18" i="1"/>
  <c r="B18" i="1"/>
  <c r="A17" i="1" s="1"/>
  <c r="D17" i="1"/>
  <c r="C17" i="1"/>
  <c r="B17" i="1"/>
  <c r="A16" i="1" s="1"/>
  <c r="D16" i="1"/>
  <c r="C16" i="1"/>
  <c r="B16" i="1"/>
  <c r="A15" i="1" s="1"/>
  <c r="A14" i="1"/>
  <c r="E7" i="1"/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44362FA3-0519-49B0-8C9D-EF089BCA1E77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B3453BCB-1D6A-468C-9EB7-DEA3CCA91D6C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sharedStrings.xml><?xml version="1.0" encoding="utf-8"?>
<sst xmlns="http://schemas.openxmlformats.org/spreadsheetml/2006/main" count="49" uniqueCount="32">
  <si>
    <t>納 品 書</t>
    <rPh sb="0" eb="1">
      <t>オサメ</t>
    </rPh>
    <rPh sb="2" eb="3">
      <t>シナ</t>
    </rPh>
    <rPh sb="4" eb="5">
      <t>ショ</t>
    </rPh>
    <phoneticPr fontId="6"/>
  </si>
  <si>
    <t>ご注文番号</t>
    <rPh sb="1" eb="3">
      <t>チュウモン</t>
    </rPh>
    <phoneticPr fontId="6"/>
  </si>
  <si>
    <t>御中</t>
  </si>
  <si>
    <t>以下の通り、納品いたします。</t>
    <rPh sb="6" eb="8">
      <t>ノウヒン</t>
    </rPh>
    <phoneticPr fontId="6"/>
  </si>
  <si>
    <t>No.</t>
    <phoneticPr fontId="6"/>
  </si>
  <si>
    <t>お客様名/商品名</t>
    <rPh sb="1" eb="3">
      <t>キャクサマ</t>
    </rPh>
    <rPh sb="3" eb="4">
      <t>メイ</t>
    </rPh>
    <rPh sb="5" eb="8">
      <t>ショウヒンメイ</t>
    </rPh>
    <phoneticPr fontId="6"/>
  </si>
  <si>
    <t>数量</t>
  </si>
  <si>
    <t>備考</t>
    <rPh sb="0" eb="2">
      <t>ビコウ</t>
    </rPh>
    <phoneticPr fontId="6"/>
  </si>
  <si>
    <t>備考</t>
  </si>
  <si>
    <t>株式会社レイバン</t>
    <rPh sb="0" eb="4">
      <t>カブシキ</t>
    </rPh>
    <phoneticPr fontId="3"/>
  </si>
  <si>
    <t>チームオーダースポーツウェアブランド RIVOST</t>
  </si>
  <si>
    <t>株式会社フラスコ100cc</t>
  </si>
  <si>
    <t>東京都荒川区西日暮里1-60-12</t>
  </si>
  <si>
    <t>CATS2階</t>
  </si>
  <si>
    <t>MAIL info@rivost.com</t>
  </si>
  <si>
    <t>TEL 03-6806-6531</t>
  </si>
  <si>
    <t>ABC中学校サッカー部様</t>
    <rPh sb="3" eb="6">
      <t>チュウガッコウ</t>
    </rPh>
    <rPh sb="10" eb="11">
      <t>ブ</t>
    </rPh>
    <rPh sb="11" eb="12">
      <t>サマ</t>
    </rPh>
    <phoneticPr fontId="3"/>
  </si>
  <si>
    <t>シャツのみ</t>
  </si>
  <si>
    <t>セット</t>
  </si>
  <si>
    <t>納品書作成方法</t>
    <rPh sb="0" eb="3">
      <t>ノウヒンショ</t>
    </rPh>
    <rPh sb="3" eb="7">
      <t>サクセイホウホウ</t>
    </rPh>
    <phoneticPr fontId="3"/>
  </si>
  <si>
    <t>DEF高校バスケットボール部様(ウインドブレーカー)</t>
    <rPh sb="3" eb="5">
      <t>コウコウ</t>
    </rPh>
    <rPh sb="13" eb="14">
      <t>ブ</t>
    </rPh>
    <rPh sb="14" eb="15">
      <t>サマ</t>
    </rPh>
    <phoneticPr fontId="3"/>
  </si>
  <si>
    <t>DEF高校バスケットボール部様(ユニフォーム)</t>
    <rPh sb="3" eb="5">
      <t>コウコウ</t>
    </rPh>
    <rPh sb="13" eb="14">
      <t>ブ</t>
    </rPh>
    <rPh sb="14" eb="15">
      <t>サマ</t>
    </rPh>
    <phoneticPr fontId="3"/>
  </si>
  <si>
    <t>GHI様</t>
    <rPh sb="3" eb="4">
      <t>サマ</t>
    </rPh>
    <phoneticPr fontId="3"/>
  </si>
  <si>
    <t xml:space="preserve">5.特別な事項があれば共通の備考欄にすべて記載します。
</t>
    <rPh sb="2" eb="4">
      <t>トクベツ</t>
    </rPh>
    <rPh sb="5" eb="7">
      <t>ジコウ</t>
    </rPh>
    <rPh sb="11" eb="13">
      <t>キョウツウ</t>
    </rPh>
    <rPh sb="14" eb="17">
      <t>ビコウラン</t>
    </rPh>
    <rPh sb="21" eb="23">
      <t>キサイ</t>
    </rPh>
    <phoneticPr fontId="3"/>
  </si>
  <si>
    <t>セット　※パンツは4着です。</t>
    <rPh sb="10" eb="11">
      <t>チャク</t>
    </rPh>
    <phoneticPr fontId="3"/>
  </si>
  <si>
    <t>4.備考列は購入形態を選択します。
購入形態以外に入力したい事項がある場合は、直接書き込んでください。</t>
    <rPh sb="2" eb="4">
      <t>ビコウ</t>
    </rPh>
    <rPh sb="4" eb="5">
      <t>レツ</t>
    </rPh>
    <rPh sb="6" eb="8">
      <t>コウニュウ</t>
    </rPh>
    <rPh sb="8" eb="10">
      <t>ケイタイ</t>
    </rPh>
    <rPh sb="11" eb="13">
      <t>センタク</t>
    </rPh>
    <phoneticPr fontId="3"/>
  </si>
  <si>
    <r>
      <t>7.当日の発送指示期限に間に合えば当日、間に合わなければ翌営業日(水曜含む)の日付で</t>
    </r>
    <r>
      <rPr>
        <b/>
        <sz val="14"/>
        <color rgb="FFFF0000"/>
        <rFont val="MS UI Gothic"/>
        <family val="3"/>
        <charset val="128"/>
      </rPr>
      <t>発送指示ラベル</t>
    </r>
    <r>
      <rPr>
        <b/>
        <sz val="14"/>
        <rFont val="MS UI Gothic"/>
        <family val="3"/>
        <charset val="128"/>
      </rPr>
      <t>を付けます。
ラベルのメモには</t>
    </r>
    <r>
      <rPr>
        <b/>
        <sz val="14"/>
        <color rgb="FFFF0000"/>
        <rFont val="MS UI Gothic"/>
        <family val="3"/>
        <charset val="128"/>
      </rPr>
      <t>「添付の納品書を印刷して、社印を押して同梱して下さい。」</t>
    </r>
    <r>
      <rPr>
        <b/>
        <sz val="14"/>
        <rFont val="MS UI Gothic"/>
        <family val="3"/>
        <charset val="128"/>
      </rPr>
      <t>と記載してください。</t>
    </r>
    <rPh sb="2" eb="4">
      <t>トウジツ</t>
    </rPh>
    <rPh sb="5" eb="7">
      <t>ハッソウ</t>
    </rPh>
    <rPh sb="7" eb="9">
      <t>シジ</t>
    </rPh>
    <rPh sb="9" eb="11">
      <t>キゲン</t>
    </rPh>
    <rPh sb="12" eb="13">
      <t>マ</t>
    </rPh>
    <rPh sb="14" eb="15">
      <t>ア</t>
    </rPh>
    <rPh sb="17" eb="19">
      <t>トウジツ</t>
    </rPh>
    <rPh sb="20" eb="21">
      <t>マ</t>
    </rPh>
    <rPh sb="22" eb="23">
      <t>ア</t>
    </rPh>
    <rPh sb="28" eb="32">
      <t>ヨクエイギョウビ</t>
    </rPh>
    <rPh sb="33" eb="35">
      <t>スイヨウ</t>
    </rPh>
    <rPh sb="35" eb="36">
      <t>フク</t>
    </rPh>
    <rPh sb="39" eb="41">
      <t>ヒヅケ</t>
    </rPh>
    <rPh sb="42" eb="44">
      <t>ハッソウ</t>
    </rPh>
    <rPh sb="44" eb="46">
      <t>シジ</t>
    </rPh>
    <rPh sb="50" eb="51">
      <t>ツ</t>
    </rPh>
    <rPh sb="93" eb="95">
      <t>キサイ</t>
    </rPh>
    <phoneticPr fontId="3"/>
  </si>
  <si>
    <t>例</t>
    <rPh sb="0" eb="1">
      <t>レイ</t>
    </rPh>
    <phoneticPr fontId="3"/>
  </si>
  <si>
    <r>
      <t>6.完成した納品書をPDF形式で保存し、見積りに添付します。
保存名は</t>
    </r>
    <r>
      <rPr>
        <b/>
        <sz val="14"/>
        <color rgb="FFFF0000"/>
        <rFont val="MS UI Gothic"/>
        <family val="3"/>
        <charset val="128"/>
      </rPr>
      <t>「見積り番号_株式会社レイバン様_納品書.pdf」</t>
    </r>
    <r>
      <rPr>
        <b/>
        <sz val="14"/>
        <color theme="1"/>
        <rFont val="MS UI Gothic"/>
        <family val="3"/>
        <charset val="128"/>
      </rPr>
      <t>、保存先は</t>
    </r>
    <r>
      <rPr>
        <b/>
        <sz val="14"/>
        <color rgb="FFFF0000"/>
        <rFont val="MS UI Gothic"/>
        <family val="3"/>
        <charset val="128"/>
      </rPr>
      <t>共有2(PDFのみ)</t>
    </r>
    <r>
      <rPr>
        <b/>
        <sz val="14"/>
        <rFont val="MS UI Gothic"/>
        <family val="3"/>
        <charset val="128"/>
      </rPr>
      <t xml:space="preserve">でお願いします。
保存後、見積りに添付してある「株式会社レイバン様_納品書テンプレート.xlsx」は削除してください。
</t>
    </r>
    <rPh sb="2" eb="4">
      <t>カンセイ</t>
    </rPh>
    <rPh sb="6" eb="9">
      <t>ノウヒンショ</t>
    </rPh>
    <rPh sb="13" eb="15">
      <t>ケイシキ</t>
    </rPh>
    <rPh sb="16" eb="18">
      <t>ホゾン</t>
    </rPh>
    <rPh sb="20" eb="22">
      <t>ミツモ</t>
    </rPh>
    <rPh sb="24" eb="26">
      <t>テンプ</t>
    </rPh>
    <rPh sb="31" eb="33">
      <t>ホゾン</t>
    </rPh>
    <rPh sb="33" eb="34">
      <t>メイ</t>
    </rPh>
    <rPh sb="36" eb="38">
      <t>ミツモ</t>
    </rPh>
    <rPh sb="39" eb="41">
      <t>バンゴウ</t>
    </rPh>
    <rPh sb="42" eb="46">
      <t>カブシキ</t>
    </rPh>
    <rPh sb="50" eb="51">
      <t>サマ</t>
    </rPh>
    <rPh sb="52" eb="55">
      <t>ノウヒンショ</t>
    </rPh>
    <rPh sb="61" eb="64">
      <t>ホゾンサキ</t>
    </rPh>
    <rPh sb="65" eb="67">
      <t>キョウユウ</t>
    </rPh>
    <rPh sb="77" eb="78">
      <t>ネガ</t>
    </rPh>
    <rPh sb="84" eb="86">
      <t>ホゾン</t>
    </rPh>
    <rPh sb="86" eb="87">
      <t>ゴ</t>
    </rPh>
    <rPh sb="88" eb="90">
      <t>ミツモ</t>
    </rPh>
    <rPh sb="92" eb="94">
      <t>テンプ</t>
    </rPh>
    <rPh sb="99" eb="103">
      <t>カブ</t>
    </rPh>
    <rPh sb="107" eb="108">
      <t>サマ</t>
    </rPh>
    <rPh sb="109" eb="112">
      <t>ノウヒンショ</t>
    </rPh>
    <rPh sb="125" eb="127">
      <t>サクジョ</t>
    </rPh>
    <phoneticPr fontId="3"/>
  </si>
  <si>
    <t>3.数量列に合計枚数を入力します。</t>
    <rPh sb="2" eb="4">
      <t>スウリョウ</t>
    </rPh>
    <rPh sb="4" eb="5">
      <t>レツ</t>
    </rPh>
    <rPh sb="6" eb="8">
      <t>ゴウケイ</t>
    </rPh>
    <rPh sb="8" eb="10">
      <t>マイスウ</t>
    </rPh>
    <rPh sb="11" eb="13">
      <t>ニュウリョク</t>
    </rPh>
    <phoneticPr fontId="3"/>
  </si>
  <si>
    <t>1.No.列に対象の見積り番号を入力します。
同見積りに2商品以上登録がある場合は、見積り番号は1つだけ入力してください。</t>
    <rPh sb="7" eb="9">
      <t>タイショウ</t>
    </rPh>
    <rPh sb="10" eb="12">
      <t>ミツモ</t>
    </rPh>
    <rPh sb="13" eb="15">
      <t>バンゴウ</t>
    </rPh>
    <rPh sb="16" eb="18">
      <t>ニュウリョク</t>
    </rPh>
    <rPh sb="23" eb="24">
      <t>ドウ</t>
    </rPh>
    <rPh sb="24" eb="26">
      <t>ミツモ</t>
    </rPh>
    <rPh sb="29" eb="31">
      <t>ショウヒン</t>
    </rPh>
    <rPh sb="31" eb="33">
      <t>イジョウ</t>
    </rPh>
    <rPh sb="33" eb="35">
      <t>トウロク</t>
    </rPh>
    <rPh sb="38" eb="40">
      <t>バアイ</t>
    </rPh>
    <rPh sb="42" eb="44">
      <t>ミツモ</t>
    </rPh>
    <rPh sb="45" eb="47">
      <t>バンゴウ</t>
    </rPh>
    <rPh sb="52" eb="54">
      <t>ニュウリョク</t>
    </rPh>
    <phoneticPr fontId="3"/>
  </si>
  <si>
    <r>
      <t>2.お客様名/商品名列に見積もりの備考欄の</t>
    </r>
    <r>
      <rPr>
        <b/>
        <sz val="14"/>
        <color rgb="FFFF0000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 xml:space="preserve">内に記載しているお客様名を記載します。
</t>
    </r>
    <r>
      <rPr>
        <b/>
        <sz val="14"/>
        <color theme="1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>がない場合はチーム名称を入力してください。
同見積りに2商品以上登録がある場合は、()で商品名を記載してください。</t>
    </r>
    <rPh sb="67" eb="68">
      <t>ドウ</t>
    </rPh>
    <rPh sb="68" eb="70">
      <t>ミツモ</t>
    </rPh>
    <rPh sb="73" eb="75">
      <t>ショウヒン</t>
    </rPh>
    <rPh sb="75" eb="77">
      <t>イジョウ</t>
    </rPh>
    <rPh sb="77" eb="79">
      <t>トウロク</t>
    </rPh>
    <rPh sb="82" eb="84">
      <t>バアイ</t>
    </rPh>
    <rPh sb="89" eb="92">
      <t>ショウヒンメイ</t>
    </rPh>
    <rPh sb="93" eb="95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</si>
</sst>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##,###&quot;円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2"/>
      <name val="MS UI Gothic"/>
      <family val="3"/>
      <charset val="128"/>
    </font>
    <font>
      <b/>
      <sz val="16"/>
      <color indexed="9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6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u/>
      <sz val="16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0"/>
      <name val="MS UI Gothic"/>
      <family val="3"/>
      <charset val="128"/>
    </font>
    <font>
      <b/>
      <sz val="12"/>
      <name val="MS UI Gothic"/>
      <family val="3"/>
      <charset val="128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rgb="FFFF0000"/>
      <name val="MS UI Gothic"/>
      <family val="3"/>
      <charset val="128"/>
    </font>
    <font>
      <b/>
      <sz val="36"/>
      <color rgb="FFFF0000"/>
      <name val="MS UI Gothic"/>
      <family val="3"/>
      <charset val="128"/>
    </font>
    <font>
      <b/>
      <sz val="14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8" fontId="12" fillId="0" borderId="0" xfId="0" applyNumberFormat="1" applyFont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left" vertical="center" shrinkToFit="1"/>
    </xf>
    <xf numFmtId="38" fontId="2" fillId="0" borderId="7" xfId="1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7" xfId="1" applyNumberFormat="1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13" name="Picture 2" hidden="1">
          <a:extLst>
            <a:ext uri="{FF2B5EF4-FFF2-40B4-BE49-F238E27FC236}">
              <a16:creationId xmlns:a16="http://schemas.microsoft.com/office/drawing/2014/main" id="{142ED0F2-53EF-437C-9F8C-C0C1B459F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925171"/>
          <a:ext cx="1079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2" name="Picture 2" hidden="1">
          <a:extLst>
            <a:ext uri="{FF2B5EF4-FFF2-40B4-BE49-F238E27FC236}">
              <a16:creationId xmlns:a16="http://schemas.microsoft.com/office/drawing/2014/main" id="{01EA5F35-7361-4749-A43E-AC69B6C7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664821"/>
          <a:ext cx="107950" cy="1022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&#26481;&#20140;GD/&#26481;&#20140;&#21942;&#26989;/&#26360;&#39006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ァイル"/>
      <sheetName val="請求書(一式)"/>
      <sheetName val="請求書(単価)"/>
      <sheetName val="見積書(単価)"/>
      <sheetName val="納品書(金額あり・一式) "/>
      <sheetName val="納品書(金額あり・単価)"/>
      <sheetName val="納品書(金額なし)"/>
      <sheetName val="書類送付"/>
      <sheetName val="書類送付（フリーフォーマット）"/>
    </sheetNames>
    <sheetDataSet>
      <sheetData sheetId="0">
        <row r="1">
          <cell r="E1"/>
          <cell r="F1" t="str">
            <v>1商品目</v>
          </cell>
          <cell r="G1"/>
          <cell r="H1"/>
          <cell r="I1"/>
          <cell r="J1" t="str">
            <v>2商品目</v>
          </cell>
          <cell r="K1"/>
          <cell r="L1"/>
          <cell r="M1"/>
          <cell r="N1" t="str">
            <v>3商品目</v>
          </cell>
          <cell r="O1"/>
          <cell r="P1"/>
          <cell r="Q1"/>
          <cell r="R1" t="str">
            <v>4商品目</v>
          </cell>
          <cell r="S1"/>
          <cell r="T1"/>
          <cell r="U1"/>
          <cell r="V1" t="str">
            <v>5商品目</v>
          </cell>
          <cell r="W1"/>
          <cell r="X1"/>
          <cell r="Y1"/>
          <cell r="Z1" t="str">
            <v>6商品目</v>
          </cell>
          <cell r="AA1"/>
          <cell r="AB1"/>
          <cell r="AC1"/>
          <cell r="AD1" t="str">
            <v>7商品目</v>
          </cell>
          <cell r="AE1"/>
          <cell r="AF1"/>
          <cell r="AG1"/>
          <cell r="AH1" t="str">
            <v>8商品目</v>
          </cell>
          <cell r="AI1"/>
          <cell r="AJ1"/>
          <cell r="AK1"/>
          <cell r="AL1" t="str">
            <v>9商品目</v>
          </cell>
          <cell r="AM1"/>
          <cell r="AN1"/>
          <cell r="AO1"/>
          <cell r="AP1" t="str">
            <v>10商品目</v>
          </cell>
          <cell r="AQ1"/>
          <cell r="AR1"/>
          <cell r="AS1"/>
          <cell r="AT1"/>
          <cell r="AU1"/>
          <cell r="AV1"/>
          <cell r="AW1"/>
        </row>
        <row r="2">
          <cell r="A2" t="str">
            <v>サイン</v>
          </cell>
          <cell r="B2" t="str">
            <v>アカウント</v>
          </cell>
          <cell r="C2" t="str">
            <v>宛名</v>
          </cell>
          <cell r="D2" t="str">
            <v>日付</v>
          </cell>
          <cell r="E2" t="str">
            <v>支払期限
有効期限</v>
          </cell>
          <cell r="F2" t="str">
            <v>見積もり番号</v>
          </cell>
          <cell r="G2" t="str">
            <v>お客様名
商品名</v>
          </cell>
          <cell r="H2" t="str">
            <v>数量</v>
          </cell>
          <cell r="I2" t="str">
            <v>単価or合計</v>
          </cell>
          <cell r="J2" t="str">
            <v>見積もり番号</v>
          </cell>
          <cell r="K2" t="str">
            <v>お客様名
商品名</v>
          </cell>
          <cell r="L2" t="str">
            <v>数量</v>
          </cell>
          <cell r="M2" t="str">
            <v>単価or合計</v>
          </cell>
          <cell r="N2" t="str">
            <v>見積もり番号</v>
          </cell>
          <cell r="O2" t="str">
            <v>お客様名
商品名</v>
          </cell>
          <cell r="P2" t="str">
            <v>数量</v>
          </cell>
          <cell r="Q2" t="str">
            <v>単価or合計</v>
          </cell>
          <cell r="R2" t="str">
            <v>見積もり番号</v>
          </cell>
          <cell r="S2" t="str">
            <v>お客様名
商品名</v>
          </cell>
          <cell r="T2" t="str">
            <v>数量</v>
          </cell>
          <cell r="U2" t="str">
            <v>単価or合計</v>
          </cell>
          <cell r="V2" t="str">
            <v>見積もり番号</v>
          </cell>
          <cell r="W2" t="str">
            <v>お客様名
商品名</v>
          </cell>
          <cell r="X2" t="str">
            <v>数量</v>
          </cell>
          <cell r="Y2" t="str">
            <v>単価or合計</v>
          </cell>
          <cell r="Z2" t="str">
            <v>見積もり番号</v>
          </cell>
          <cell r="AA2" t="str">
            <v>お客様名
商品名</v>
          </cell>
          <cell r="AB2" t="str">
            <v>数量</v>
          </cell>
          <cell r="AC2" t="str">
            <v>単価or合計</v>
          </cell>
          <cell r="AD2" t="str">
            <v>見積もり番号</v>
          </cell>
          <cell r="AE2" t="str">
            <v>お客様名
商品名</v>
          </cell>
          <cell r="AF2" t="str">
            <v>数量</v>
          </cell>
          <cell r="AG2" t="str">
            <v>単価or合計</v>
          </cell>
          <cell r="AH2" t="str">
            <v>見積もり番号</v>
          </cell>
          <cell r="AI2" t="str">
            <v>お客様名
商品名</v>
          </cell>
          <cell r="AJ2" t="str">
            <v>数量</v>
          </cell>
          <cell r="AK2" t="str">
            <v>単価or合計</v>
          </cell>
          <cell r="AL2" t="str">
            <v>見積もり番号</v>
          </cell>
          <cell r="AM2" t="str">
            <v>お客様名
商品名</v>
          </cell>
          <cell r="AN2" t="str">
            <v>数量</v>
          </cell>
          <cell r="AO2" t="str">
            <v>単価or合計</v>
          </cell>
          <cell r="AP2" t="str">
            <v>見積もり番号</v>
          </cell>
          <cell r="AQ2" t="str">
            <v>お客様名
商品名</v>
          </cell>
          <cell r="AR2" t="str">
            <v>数量</v>
          </cell>
          <cell r="AS2" t="str">
            <v>単価or合計</v>
          </cell>
          <cell r="AT2" t="str">
            <v>送料</v>
          </cell>
          <cell r="AU2" t="str">
            <v>代引き決済手数料</v>
          </cell>
          <cell r="AV2" t="str">
            <v>消費税(一式)</v>
          </cell>
          <cell r="AW2" t="str">
            <v>消費税(単価)</v>
          </cell>
          <cell r="AX2" t="str">
            <v>アカウント名</v>
          </cell>
          <cell r="AY2" t="str">
            <v>運営会社</v>
          </cell>
          <cell r="AZ2" t="str">
            <v>郵便番号</v>
          </cell>
          <cell r="BA2" t="str">
            <v>住所1</v>
          </cell>
          <cell r="BB2" t="str">
            <v>住所2</v>
          </cell>
          <cell r="BC2" t="str">
            <v>メールアドレス</v>
          </cell>
          <cell r="BD2" t="str">
            <v>電話番号</v>
          </cell>
          <cell r="BE2" t="str">
            <v>B列リスト</v>
          </cell>
          <cell r="BF2" t="str">
            <v>アカウント名</v>
          </cell>
          <cell r="BG2" t="str">
            <v>アドレス</v>
          </cell>
          <cell r="BH2" t="str">
            <v>電話番号</v>
          </cell>
        </row>
        <row r="3">
          <cell r="A3"/>
          <cell r="B3" t="str">
            <v>RIVOST</v>
          </cell>
          <cell r="C3" t="str">
            <v>株式会社A</v>
          </cell>
          <cell r="D3">
            <v>43616</v>
          </cell>
          <cell r="E3">
            <v>43646</v>
          </cell>
          <cell r="F3">
            <v>12345</v>
          </cell>
          <cell r="G3" t="str">
            <v>B高校</v>
          </cell>
          <cell r="H3"/>
          <cell r="I3">
            <v>69000</v>
          </cell>
          <cell r="J3"/>
          <cell r="K3" t="str">
            <v>送料</v>
          </cell>
          <cell r="L3"/>
          <cell r="M3">
            <v>970</v>
          </cell>
          <cell r="N3">
            <v>67890</v>
          </cell>
          <cell r="O3" t="str">
            <v>C中学校(淡色)</v>
          </cell>
          <cell r="P3"/>
          <cell r="Q3">
            <v>10800</v>
          </cell>
          <cell r="R3"/>
          <cell r="S3" t="str">
            <v>D中学校(濃色)</v>
          </cell>
          <cell r="T3"/>
          <cell r="U3">
            <v>10800</v>
          </cell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>
            <v>7325</v>
          </cell>
          <cell r="AW3">
            <v>0</v>
          </cell>
          <cell r="AX3" t="str">
            <v>チームオーダースポーツウェアブランド RIVOST</v>
          </cell>
          <cell r="AY3" t="str">
            <v>株式会社フラスコ100cc</v>
          </cell>
          <cell r="AZ3" t="str">
            <v>〒116-0013</v>
          </cell>
          <cell r="BA3" t="str">
            <v>東京都荒川区西日暮里1-60-12</v>
          </cell>
          <cell r="BB3" t="str">
            <v>CATS2階</v>
          </cell>
          <cell r="BC3" t="str">
            <v>MAIL info@rivost.com</v>
          </cell>
          <cell r="BD3" t="str">
            <v>TEL 03-6806-6531</v>
          </cell>
          <cell r="BE3" t="str">
            <v>RIVOST</v>
          </cell>
          <cell r="BF3" t="str">
            <v>チームオーダースポーツウェアブランド RIVOST</v>
          </cell>
          <cell r="BG3" t="str">
            <v>MAIL info@rivost.com</v>
          </cell>
          <cell r="BH3" t="str">
            <v>TEL 03-6806-6531</v>
          </cell>
        </row>
        <row r="4">
          <cell r="A4"/>
          <cell r="B4" t="str">
            <v>BFIVE</v>
          </cell>
          <cell r="C4" t="str">
            <v>佐藤一郎</v>
          </cell>
          <cell r="D4">
            <v>43616</v>
          </cell>
          <cell r="E4">
            <v>43646</v>
          </cell>
          <cell r="F4"/>
          <cell r="G4" t="str">
            <v>Eミニバス</v>
          </cell>
          <cell r="H4">
            <v>15</v>
          </cell>
          <cell r="I4">
            <v>5800</v>
          </cell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/>
          <cell r="AN4"/>
          <cell r="AO4"/>
          <cell r="AP4"/>
          <cell r="AQ4"/>
          <cell r="AR4"/>
          <cell r="AS4"/>
          <cell r="AT4"/>
          <cell r="AU4">
            <v>484</v>
          </cell>
          <cell r="AV4" t="str">
            <v/>
          </cell>
          <cell r="AW4" t="str">
            <v/>
          </cell>
          <cell r="AX4" t="str">
            <v>バスケットボールユニフォームブランド BFIVE</v>
          </cell>
          <cell r="AY4" t="str">
            <v>株式会社フラスコ100cc</v>
          </cell>
          <cell r="AZ4" t="str">
            <v>〒116-0013</v>
          </cell>
          <cell r="BA4" t="str">
            <v>東京都荒川区西日暮里1-60-12</v>
          </cell>
          <cell r="BB4" t="str">
            <v>CATS2階</v>
          </cell>
          <cell r="BC4" t="str">
            <v>MAIL info@b-five.jp</v>
          </cell>
          <cell r="BD4" t="str">
            <v>TEL 03-6806-6534</v>
          </cell>
          <cell r="BE4" t="str">
            <v>BFIVE</v>
          </cell>
          <cell r="BF4" t="str">
            <v>バスケットボールユニフォームブランド BFIVE</v>
          </cell>
          <cell r="BG4" t="str">
            <v>MAIL info@b-five.jp</v>
          </cell>
          <cell r="BH4" t="str">
            <v>TEL 03-6806-6534</v>
          </cell>
        </row>
        <row r="5">
          <cell r="A5"/>
          <cell r="B5" t="str">
            <v>RIVOST</v>
          </cell>
          <cell r="C5" t="str">
            <v>有限会社ヤマザキスポーツ</v>
          </cell>
          <cell r="D5">
            <v>43616</v>
          </cell>
          <cell r="E5">
            <v>43647</v>
          </cell>
          <cell r="F5">
            <v>65200</v>
          </cell>
          <cell r="G5" t="str">
            <v>ローズFC様</v>
          </cell>
          <cell r="H5"/>
          <cell r="I5">
            <v>11880</v>
          </cell>
          <cell r="J5"/>
          <cell r="K5" t="str">
            <v>送料</v>
          </cell>
          <cell r="L5"/>
          <cell r="M5">
            <v>1040</v>
          </cell>
          <cell r="N5">
            <v>62681</v>
          </cell>
          <cell r="O5" t="str">
            <v>ローズFC様</v>
          </cell>
          <cell r="P5"/>
          <cell r="Q5">
            <v>94545</v>
          </cell>
          <cell r="R5">
            <v>62550</v>
          </cell>
          <cell r="S5" t="str">
            <v>FCレガッテ様</v>
          </cell>
          <cell r="T5"/>
          <cell r="U5">
            <v>297000</v>
          </cell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  <cell r="AU5"/>
          <cell r="AV5">
            <v>32356</v>
          </cell>
          <cell r="AW5">
            <v>0</v>
          </cell>
          <cell r="AX5" t="str">
            <v>チームオーダースポーツウェアブランド RIVOST</v>
          </cell>
          <cell r="AY5" t="str">
            <v>株式会社フラスコ100cc</v>
          </cell>
          <cell r="AZ5" t="str">
            <v>〒116-0013</v>
          </cell>
          <cell r="BA5" t="str">
            <v>東京都荒川区西日暮里1-60-12</v>
          </cell>
          <cell r="BB5" t="str">
            <v>CATS2階</v>
          </cell>
          <cell r="BC5" t="str">
            <v>MAIL info@rivost.com</v>
          </cell>
          <cell r="BD5" t="str">
            <v>TEL 03-6806-6531</v>
          </cell>
          <cell r="BE5" t="str">
            <v>PixoAleiro</v>
          </cell>
          <cell r="BF5" t="str">
            <v>サッカー・フットサルユニフォームブランド PixoAleiro</v>
          </cell>
          <cell r="BG5" t="str">
            <v>MAIL info@pixoaleiro.com</v>
          </cell>
          <cell r="BH5" t="str">
            <v>TEL 03-6806-6688</v>
          </cell>
        </row>
        <row r="6">
          <cell r="A6"/>
          <cell r="B6" t="str">
            <v>RIVOST</v>
          </cell>
          <cell r="C6" t="str">
            <v>コクボスポーツ</v>
          </cell>
          <cell r="D6">
            <v>43616</v>
          </cell>
          <cell r="E6">
            <v>43647</v>
          </cell>
          <cell r="F6">
            <v>64915</v>
          </cell>
          <cell r="G6" t="str">
            <v>サンプル5点セット</v>
          </cell>
          <cell r="H6"/>
          <cell r="I6">
            <v>22680</v>
          </cell>
          <cell r="J6"/>
          <cell r="K6" t="str">
            <v>送料</v>
          </cell>
          <cell r="L6"/>
          <cell r="M6">
            <v>1040</v>
          </cell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>
            <v>1897</v>
          </cell>
          <cell r="AW6">
            <v>0</v>
          </cell>
          <cell r="AX6" t="str">
            <v>チームオーダースポーツウェアブランド RIVOST</v>
          </cell>
          <cell r="AY6" t="str">
            <v>株式会社フラスコ100cc</v>
          </cell>
          <cell r="AZ6" t="str">
            <v>〒116-0013</v>
          </cell>
          <cell r="BA6" t="str">
            <v>東京都荒川区西日暮里1-60-12</v>
          </cell>
          <cell r="BB6" t="str">
            <v>CATS2階</v>
          </cell>
          <cell r="BC6" t="str">
            <v>MAIL info@rivost.com</v>
          </cell>
          <cell r="BD6" t="str">
            <v>TEL 03-6806-6531</v>
          </cell>
          <cell r="BE6" t="str">
            <v>SORK</v>
          </cell>
          <cell r="BF6" t="str">
            <v>野球ユニフォームブランド SORK</v>
          </cell>
          <cell r="BG6" t="str">
            <v>MAIL info@sork.jp</v>
          </cell>
          <cell r="BH6" t="str">
            <v>TEL 03-6806-6537</v>
          </cell>
        </row>
        <row r="7">
          <cell r="A7"/>
          <cell r="B7" t="str">
            <v>RIVOST</v>
          </cell>
          <cell r="C7" t="str">
            <v>Sengoku Gaming</v>
          </cell>
          <cell r="D7">
            <v>43616</v>
          </cell>
          <cell r="E7">
            <v>43647</v>
          </cell>
          <cell r="F7">
            <v>64692</v>
          </cell>
          <cell r="G7" t="str">
            <v>ユニフォーム(赤・黒)</v>
          </cell>
          <cell r="H7"/>
          <cell r="I7">
            <v>109260</v>
          </cell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>
            <v>8740</v>
          </cell>
          <cell r="AW7">
            <v>0</v>
          </cell>
          <cell r="AX7" t="str">
            <v>チームオーダースポーツウェアブランド RIVOST</v>
          </cell>
          <cell r="AY7" t="str">
            <v>株式会社フラスコ100cc</v>
          </cell>
          <cell r="AZ7" t="str">
            <v>〒116-0013</v>
          </cell>
          <cell r="BA7" t="str">
            <v>東京都荒川区西日暮里1-60-12</v>
          </cell>
          <cell r="BB7" t="str">
            <v>CATS2階</v>
          </cell>
          <cell r="BC7" t="str">
            <v>MAIL info@rivost.com</v>
          </cell>
          <cell r="BD7" t="str">
            <v>TEL 03-6806-6531</v>
          </cell>
          <cell r="BE7" t="str">
            <v>MILEGRA</v>
          </cell>
          <cell r="BF7" t="str">
            <v>バレーボールユニフォームブランド MILEGRA</v>
          </cell>
          <cell r="BG7" t="str">
            <v>MAIL info@milegra.jp</v>
          </cell>
          <cell r="BH7" t="str">
            <v>TEL 03-6806-6533</v>
          </cell>
        </row>
        <row r="8">
          <cell r="A8"/>
          <cell r="B8" t="str">
            <v>RIVOST</v>
          </cell>
          <cell r="C8" t="str">
            <v>株式会社ニデック</v>
          </cell>
          <cell r="D8">
            <v>43616</v>
          </cell>
          <cell r="E8">
            <v>43647</v>
          </cell>
          <cell r="F8">
            <v>64415</v>
          </cell>
          <cell r="G8" t="str">
            <v>Creativesユニフォーム</v>
          </cell>
          <cell r="H8"/>
          <cell r="I8">
            <v>400000</v>
          </cell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>
            <v>32000</v>
          </cell>
          <cell r="AW8">
            <v>0</v>
          </cell>
          <cell r="AX8" t="str">
            <v>チームオーダースポーツウェアブランド RIVOST</v>
          </cell>
          <cell r="AY8" t="str">
            <v>株式会社フラスコ100cc</v>
          </cell>
          <cell r="AZ8" t="str">
            <v>〒116-0013</v>
          </cell>
          <cell r="BA8" t="str">
            <v>東京都荒川区西日暮里1-60-12</v>
          </cell>
          <cell r="BB8" t="str">
            <v>CATS2階</v>
          </cell>
          <cell r="BC8" t="str">
            <v>MAIL info@rivost.com</v>
          </cell>
          <cell r="BD8" t="str">
            <v>TEL 03-6806-6531</v>
          </cell>
          <cell r="BE8" t="str">
            <v>WINDLOPE</v>
          </cell>
          <cell r="BF8" t="str">
            <v>ランニングウェアブランド WINDLOPE</v>
          </cell>
          <cell r="BG8" t="str">
            <v>MAIL info@windlope.com</v>
          </cell>
          <cell r="BH8" t="str">
            <v>TEL 03-6806-7799</v>
          </cell>
        </row>
        <row r="9">
          <cell r="A9"/>
          <cell r="B9" t="str">
            <v>RIVOST</v>
          </cell>
          <cell r="C9" t="str">
            <v>株式会社ブレークスルー</v>
          </cell>
          <cell r="D9">
            <v>43616</v>
          </cell>
          <cell r="E9">
            <v>43647</v>
          </cell>
          <cell r="F9">
            <v>64063</v>
          </cell>
          <cell r="G9" t="str">
            <v>USGユニフォーム</v>
          </cell>
          <cell r="H9"/>
          <cell r="I9">
            <v>15000</v>
          </cell>
          <cell r="J9"/>
          <cell r="K9" t="str">
            <v>送料</v>
          </cell>
          <cell r="L9"/>
          <cell r="M9">
            <v>1040</v>
          </cell>
          <cell r="N9">
            <v>63987</v>
          </cell>
          <cell r="O9" t="str">
            <v>USGユニフォーム</v>
          </cell>
          <cell r="P9"/>
          <cell r="Q9">
            <v>42000</v>
          </cell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>
            <v>4643</v>
          </cell>
          <cell r="AW9">
            <v>0</v>
          </cell>
          <cell r="AX9" t="str">
            <v>チームオーダースポーツウェアブランド RIVOST</v>
          </cell>
          <cell r="AY9" t="str">
            <v>株式会社フラスコ100cc</v>
          </cell>
          <cell r="AZ9" t="str">
            <v>〒116-0013</v>
          </cell>
          <cell r="BA9" t="str">
            <v>東京都荒川区西日暮里1-60-12</v>
          </cell>
          <cell r="BB9" t="str">
            <v>CATS2階</v>
          </cell>
          <cell r="BC9" t="str">
            <v>MAIL info@rivost.com</v>
          </cell>
          <cell r="BD9" t="str">
            <v>TEL 03-6806-6531</v>
          </cell>
          <cell r="BE9" t="str">
            <v>AXELEED</v>
          </cell>
          <cell r="BF9" t="str">
            <v>サイクルウェアブランド AXELEED　</v>
          </cell>
          <cell r="BG9" t="str">
            <v>MAIL info@axeleed.com</v>
          </cell>
          <cell r="BH9" t="str">
            <v>TEL 03-6806-6849</v>
          </cell>
        </row>
        <row r="10">
          <cell r="A10"/>
          <cell r="B10" t="str">
            <v>RIVOST</v>
          </cell>
          <cell r="C10" t="str">
            <v>株式会社melis Japan</v>
          </cell>
          <cell r="D10">
            <v>43616</v>
          </cell>
          <cell r="E10">
            <v>43647</v>
          </cell>
          <cell r="F10">
            <v>64902</v>
          </cell>
          <cell r="G10" t="str">
            <v xml:space="preserve">送球戦隊NANAレンジャー </v>
          </cell>
          <cell r="H10"/>
          <cell r="I10">
            <v>11110</v>
          </cell>
          <cell r="J10"/>
          <cell r="K10" t="str">
            <v>送料</v>
          </cell>
          <cell r="L10"/>
          <cell r="M10">
            <v>1040</v>
          </cell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>
            <v>971</v>
          </cell>
          <cell r="AW10">
            <v>0</v>
          </cell>
          <cell r="AX10" t="str">
            <v>チームオーダースポーツウェアブランド RIVOST</v>
          </cell>
          <cell r="AY10" t="str">
            <v>株式会社フラスコ100cc</v>
          </cell>
          <cell r="AZ10" t="str">
            <v>〒116-0013</v>
          </cell>
          <cell r="BA10" t="str">
            <v>東京都荒川区西日暮里1-60-12</v>
          </cell>
          <cell r="BB10" t="str">
            <v>CATS2階</v>
          </cell>
          <cell r="BC10" t="str">
            <v>MAIL info@rivost.com</v>
          </cell>
          <cell r="BD10" t="str">
            <v>TEL 03-6806-6531</v>
          </cell>
          <cell r="BE10" t="str">
            <v>UNITEN</v>
          </cell>
          <cell r="BF10" t="str">
            <v>サッカーユニフォームブランド UNITEN</v>
          </cell>
          <cell r="BG10" t="str">
            <v>MAIL info@uni-ten.com</v>
          </cell>
          <cell r="BH10" t="str">
            <v>TEL 03-6806-6533</v>
          </cell>
        </row>
        <row r="11">
          <cell r="A11"/>
          <cell r="B11" t="str">
            <v>RIVOST</v>
          </cell>
          <cell r="C11" t="str">
            <v>GREEN ROOM</v>
          </cell>
          <cell r="D11">
            <v>43616</v>
          </cell>
          <cell r="E11">
            <v>43647</v>
          </cell>
          <cell r="F11">
            <v>63806</v>
          </cell>
          <cell r="G11" t="str">
            <v>Hisamine様</v>
          </cell>
          <cell r="H11"/>
          <cell r="I11">
            <v>97200</v>
          </cell>
          <cell r="J11">
            <v>63126</v>
          </cell>
          <cell r="K11" t="str">
            <v>Ohmiya様</v>
          </cell>
          <cell r="L11"/>
          <cell r="M11">
            <v>97200</v>
          </cell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>
            <v>15552</v>
          </cell>
          <cell r="AW11">
            <v>0</v>
          </cell>
          <cell r="AX11" t="str">
            <v>チームオーダースポーツウェアブランド RIVOST</v>
          </cell>
          <cell r="AY11" t="str">
            <v>株式会社フラスコ100cc</v>
          </cell>
          <cell r="AZ11" t="str">
            <v>〒116-0013</v>
          </cell>
          <cell r="BA11" t="str">
            <v>東京都荒川区西日暮里1-60-12</v>
          </cell>
          <cell r="BB11" t="str">
            <v>CATS2階</v>
          </cell>
          <cell r="BC11" t="str">
            <v>MAIL info@rivost.com</v>
          </cell>
          <cell r="BD11" t="str">
            <v>TEL 03-6806-6531</v>
          </cell>
          <cell r="BE11" t="str">
            <v>BREAKAL</v>
          </cell>
          <cell r="BF11" t="str">
            <v>ストリートバスケットボールユニフォームブランド BREAKAL</v>
          </cell>
          <cell r="BG11" t="str">
            <v>MAIL info@breakal.jp</v>
          </cell>
          <cell r="BH11" t="str">
            <v>TEL 03-6806-6846</v>
          </cell>
        </row>
        <row r="12">
          <cell r="A12"/>
          <cell r="B12" t="str">
            <v>SORK</v>
          </cell>
          <cell r="C12" t="str">
            <v>Sengoku Gaming</v>
          </cell>
          <cell r="D12">
            <v>43619</v>
          </cell>
          <cell r="E12">
            <v>43677</v>
          </cell>
          <cell r="F12">
            <v>65905</v>
          </cell>
          <cell r="G12" t="str">
            <v>ユニフォーム(赤)</v>
          </cell>
          <cell r="H12">
            <v>61</v>
          </cell>
          <cell r="I12">
            <v>4700</v>
          </cell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 t="str">
            <v/>
          </cell>
          <cell r="AW12" t="str">
            <v/>
          </cell>
          <cell r="AX12" t="str">
            <v>野球ユニフォームブランド SORK</v>
          </cell>
          <cell r="AY12" t="str">
            <v>株式会社フラスコ100cc</v>
          </cell>
          <cell r="AZ12" t="str">
            <v>〒116-0013</v>
          </cell>
          <cell r="BA12" t="str">
            <v>東京都荒川区西日暮里1-60-12</v>
          </cell>
          <cell r="BB12" t="str">
            <v>CATS2階</v>
          </cell>
          <cell r="BC12" t="str">
            <v>MAIL info@sork.jp</v>
          </cell>
          <cell r="BD12" t="str">
            <v>TEL 03-6806-6537</v>
          </cell>
          <cell r="BE12" t="str">
            <v>100cc world</v>
          </cell>
          <cell r="BF12" t="str">
            <v>オーダーグッズ専門店 100cc world</v>
          </cell>
          <cell r="BG12" t="str">
            <v>MAIL info@100cc-world.com</v>
          </cell>
          <cell r="BH12" t="str">
            <v>TEL 03-6806-6847</v>
          </cell>
        </row>
        <row r="13">
          <cell r="A13"/>
          <cell r="B13" t="str">
            <v>RIVOST</v>
          </cell>
          <cell r="C13" t="str">
            <v>有限会社ホシノ</v>
          </cell>
          <cell r="D13">
            <v>43616</v>
          </cell>
          <cell r="E13">
            <v>43647</v>
          </cell>
          <cell r="F13">
            <v>63600</v>
          </cell>
          <cell r="G13" t="str">
            <v>Reveler</v>
          </cell>
          <cell r="H13"/>
          <cell r="I13">
            <v>17800</v>
          </cell>
          <cell r="J13">
            <v>63805</v>
          </cell>
          <cell r="K13" t="str">
            <v>JGFA</v>
          </cell>
          <cell r="L13"/>
          <cell r="M13">
            <v>35104</v>
          </cell>
          <cell r="N13">
            <v>63829</v>
          </cell>
          <cell r="O13" t="str">
            <v>なかよしクラブ＋JGFA細身ジャージ</v>
          </cell>
          <cell r="P13"/>
          <cell r="Q13">
            <v>14146</v>
          </cell>
          <cell r="R13">
            <v>64236</v>
          </cell>
          <cell r="S13" t="str">
            <v>JGFA</v>
          </cell>
          <cell r="T13"/>
          <cell r="U13">
            <v>62252</v>
          </cell>
          <cell r="V13">
            <v>64411</v>
          </cell>
          <cell r="W13" t="str">
            <v>White Seagull</v>
          </cell>
          <cell r="X13"/>
          <cell r="Y13">
            <v>41400</v>
          </cell>
          <cell r="Z13">
            <v>64513</v>
          </cell>
          <cell r="AA13" t="str">
            <v>トップトラベルサービス（JAPAN）</v>
          </cell>
          <cell r="AB13"/>
          <cell r="AC13">
            <v>110400</v>
          </cell>
          <cell r="AD13">
            <v>64758</v>
          </cell>
          <cell r="AE13" t="str">
            <v>JGFA</v>
          </cell>
          <cell r="AF13"/>
          <cell r="AG13">
            <v>3713</v>
          </cell>
          <cell r="AH13">
            <v>64872</v>
          </cell>
          <cell r="AI13" t="str">
            <v>Liberty</v>
          </cell>
          <cell r="AJ13"/>
          <cell r="AK13">
            <v>4450</v>
          </cell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>
            <v>23141</v>
          </cell>
          <cell r="AW13">
            <v>0</v>
          </cell>
          <cell r="AX13" t="str">
            <v>チームオーダースポーツウェアブランド RIVOST</v>
          </cell>
          <cell r="AY13" t="str">
            <v>株式会社フラスコ100cc</v>
          </cell>
          <cell r="AZ13" t="str">
            <v>〒116-0013</v>
          </cell>
          <cell r="BA13" t="str">
            <v>東京都荒川区西日暮里1-60-12</v>
          </cell>
          <cell r="BB13" t="str">
            <v>CATS2階</v>
          </cell>
          <cell r="BC13" t="str">
            <v>MAIL info@rivost.com</v>
          </cell>
          <cell r="BD13" t="str">
            <v>TEL 03-6806-6531</v>
          </cell>
        </row>
        <row r="14">
          <cell r="A14"/>
          <cell r="B14" t="str">
            <v>RIVOST</v>
          </cell>
          <cell r="C14" t="str">
            <v>株式会社BAL</v>
          </cell>
          <cell r="D14">
            <v>43616</v>
          </cell>
          <cell r="E14">
            <v>43647</v>
          </cell>
          <cell r="F14">
            <v>63804</v>
          </cell>
          <cell r="G14" t="str">
            <v>ウラスタビブス</v>
          </cell>
          <cell r="H14"/>
          <cell r="I14">
            <v>20440</v>
          </cell>
          <cell r="J14">
            <v>64245</v>
          </cell>
          <cell r="K14" t="str">
            <v>アカアカ（ユニ・タグ）</v>
          </cell>
          <cell r="L14"/>
          <cell r="M14">
            <v>89000</v>
          </cell>
          <cell r="N14">
            <v>64756</v>
          </cell>
          <cell r="O14" t="str">
            <v>牛しん</v>
          </cell>
          <cell r="P14"/>
          <cell r="Q14">
            <v>1100</v>
          </cell>
          <cell r="R14">
            <v>65211</v>
          </cell>
          <cell r="S14" t="str">
            <v>ウラスタ</v>
          </cell>
          <cell r="T14"/>
          <cell r="U14">
            <v>17250</v>
          </cell>
          <cell r="V14">
            <v>65387</v>
          </cell>
          <cell r="W14" t="str">
            <v>アカアカ＋牛しん</v>
          </cell>
          <cell r="X14"/>
          <cell r="Y14">
            <v>7600</v>
          </cell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>
            <v>10831</v>
          </cell>
          <cell r="AW14">
            <v>0</v>
          </cell>
          <cell r="AX14" t="str">
            <v>チームオーダースポーツウェアブランド RIVOST</v>
          </cell>
          <cell r="AY14" t="str">
            <v>株式会社フラスコ100cc</v>
          </cell>
          <cell r="AZ14" t="str">
            <v>〒116-0013</v>
          </cell>
          <cell r="BA14" t="str">
            <v>東京都荒川区西日暮里1-60-12</v>
          </cell>
          <cell r="BB14" t="str">
            <v>CATS2階</v>
          </cell>
          <cell r="BC14" t="str">
            <v>MAIL info@rivost.com</v>
          </cell>
          <cell r="BD14" t="str">
            <v>TEL 03-6806-6531</v>
          </cell>
        </row>
        <row r="15">
          <cell r="A15"/>
          <cell r="B15" t="str">
            <v>PixoAleiro</v>
          </cell>
          <cell r="C15" t="str">
            <v>株式会社CTC</v>
          </cell>
          <cell r="D15">
            <v>43616</v>
          </cell>
          <cell r="E15">
            <v>43647</v>
          </cell>
          <cell r="F15">
            <v>64243</v>
          </cell>
          <cell r="G15" t="str">
            <v>レグルス</v>
          </cell>
          <cell r="H15"/>
          <cell r="I15">
            <v>16500</v>
          </cell>
          <cell r="J15">
            <v>64811</v>
          </cell>
          <cell r="K15" t="str">
            <v>ACE</v>
          </cell>
          <cell r="L15"/>
          <cell r="M15">
            <v>45500</v>
          </cell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 t="str">
            <v/>
          </cell>
          <cell r="AW15" t="str">
            <v/>
          </cell>
          <cell r="AX15" t="str">
            <v>サッカー・フットサルユニフォームブランド PixoAleiro</v>
          </cell>
          <cell r="AY15" t="str">
            <v>株式会社フラスコ100cc</v>
          </cell>
          <cell r="AZ15" t="str">
            <v>〒116-0013</v>
          </cell>
          <cell r="BA15" t="str">
            <v>東京都荒川区西日暮里1-60-12</v>
          </cell>
          <cell r="BB15" t="str">
            <v>CATS2階</v>
          </cell>
          <cell r="BC15" t="str">
            <v>MAIL info@pixoaleiro.com</v>
          </cell>
          <cell r="BD15" t="str">
            <v>TEL 03-6806-6688</v>
          </cell>
        </row>
        <row r="16">
          <cell r="A16"/>
          <cell r="B16" t="str">
            <v>RIVOST</v>
          </cell>
          <cell r="C16" t="str">
            <v>株式会社スポーツストーリーズ</v>
          </cell>
          <cell r="D16">
            <v>43616</v>
          </cell>
          <cell r="E16">
            <v>43647</v>
          </cell>
          <cell r="F16">
            <v>64436</v>
          </cell>
          <cell r="G16" t="str">
            <v>シュトルツ</v>
          </cell>
          <cell r="H16"/>
          <cell r="I16">
            <v>162495</v>
          </cell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>
            <v>12999</v>
          </cell>
          <cell r="AW16">
            <v>0</v>
          </cell>
          <cell r="AX16" t="str">
            <v>チームオーダースポーツウェアブランド RIVOST</v>
          </cell>
          <cell r="AY16" t="str">
            <v>株式会社フラスコ100cc</v>
          </cell>
          <cell r="AZ16" t="str">
            <v>〒116-0013</v>
          </cell>
          <cell r="BA16" t="str">
            <v>東京都荒川区西日暮里1-60-12</v>
          </cell>
          <cell r="BB16" t="str">
            <v>CATS2階</v>
          </cell>
          <cell r="BC16" t="str">
            <v>MAIL info@rivost.com</v>
          </cell>
          <cell r="BD16" t="str">
            <v>TEL 03-6806-6531</v>
          </cell>
          <cell r="BE16" t="str">
            <v>消費税</v>
          </cell>
        </row>
        <row r="17">
          <cell r="A17"/>
          <cell r="B17" t="str">
            <v>RIVOST</v>
          </cell>
          <cell r="C17" t="str">
            <v>横浜バスケットボールクラブ</v>
          </cell>
          <cell r="D17">
            <v>43616</v>
          </cell>
          <cell r="E17">
            <v>43647</v>
          </cell>
          <cell r="F17">
            <v>64110</v>
          </cell>
          <cell r="G17" t="str">
            <v>SIMON TOKYO</v>
          </cell>
          <cell r="H17"/>
          <cell r="I17">
            <v>50000</v>
          </cell>
          <cell r="J17">
            <v>64239</v>
          </cell>
          <cell r="K17" t="str">
            <v>Cest La Vie</v>
          </cell>
          <cell r="L17"/>
          <cell r="M17">
            <v>202240</v>
          </cell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>
            <v>20179</v>
          </cell>
          <cell r="AW17">
            <v>0</v>
          </cell>
          <cell r="AX17" t="str">
            <v>チームオーダースポーツウェアブランド RIVOST</v>
          </cell>
          <cell r="AY17" t="str">
            <v>株式会社フラスコ100cc</v>
          </cell>
          <cell r="AZ17" t="str">
            <v>〒116-0013</v>
          </cell>
          <cell r="BA17" t="str">
            <v>東京都荒川区西日暮里1-60-12</v>
          </cell>
          <cell r="BB17" t="str">
            <v>CATS2階</v>
          </cell>
          <cell r="BC17" t="str">
            <v>MAIL info@rivost.com</v>
          </cell>
          <cell r="BD17" t="str">
            <v>TEL 03-6806-6531</v>
          </cell>
          <cell r="BE17">
            <v>0.08</v>
          </cell>
        </row>
        <row r="18">
          <cell r="A18"/>
          <cell r="B18" t="str">
            <v>RIVOST</v>
          </cell>
          <cell r="C18" t="str">
            <v>有限会社トアシステム</v>
          </cell>
          <cell r="D18">
            <v>43616</v>
          </cell>
          <cell r="E18">
            <v>43647</v>
          </cell>
          <cell r="F18">
            <v>63365</v>
          </cell>
          <cell r="G18" t="str">
            <v>HARUTROMI</v>
          </cell>
          <cell r="H18"/>
          <cell r="I18">
            <v>89850</v>
          </cell>
          <cell r="J18">
            <v>63366</v>
          </cell>
          <cell r="K18" t="str">
            <v>IHI</v>
          </cell>
          <cell r="L18"/>
          <cell r="M18">
            <v>153400</v>
          </cell>
          <cell r="N18">
            <v>63410</v>
          </cell>
          <cell r="O18" t="str">
            <v>GRIFFINS</v>
          </cell>
          <cell r="P18"/>
          <cell r="Q18">
            <v>140400</v>
          </cell>
          <cell r="R18">
            <v>63909</v>
          </cell>
          <cell r="S18" t="str">
            <v>CDY</v>
          </cell>
          <cell r="T18"/>
          <cell r="U18">
            <v>97200</v>
          </cell>
          <cell r="V18">
            <v>64064</v>
          </cell>
          <cell r="W18" t="str">
            <v xml:space="preserve">MAKIBORI </v>
          </cell>
          <cell r="X18"/>
          <cell r="Y18">
            <v>73650</v>
          </cell>
          <cell r="Z18">
            <v>64296</v>
          </cell>
          <cell r="AA18" t="str">
            <v>CDY</v>
          </cell>
          <cell r="AB18"/>
          <cell r="AC18">
            <v>131100</v>
          </cell>
          <cell r="AD18">
            <v>64375</v>
          </cell>
          <cell r="AE18" t="str">
            <v>JAMS</v>
          </cell>
          <cell r="AF18"/>
          <cell r="AG18">
            <v>62100</v>
          </cell>
          <cell r="AH18">
            <v>64378</v>
          </cell>
          <cell r="AI18" t="str">
            <v xml:space="preserve">bigots </v>
          </cell>
          <cell r="AJ18"/>
          <cell r="AK18">
            <v>82800</v>
          </cell>
          <cell r="AL18">
            <v>64399</v>
          </cell>
          <cell r="AM18" t="str">
            <v>SHIBUKAWA</v>
          </cell>
          <cell r="AN18"/>
          <cell r="AO18">
            <v>189000</v>
          </cell>
          <cell r="AP18">
            <v>64417</v>
          </cell>
          <cell r="AQ18" t="str">
            <v>BONDS</v>
          </cell>
          <cell r="AR18"/>
          <cell r="AS18">
            <v>129600</v>
          </cell>
          <cell r="AT18"/>
          <cell r="AU18"/>
          <cell r="AV18">
            <v>91928</v>
          </cell>
          <cell r="AW18">
            <v>0</v>
          </cell>
          <cell r="AX18" t="str">
            <v>チームオーダースポーツウェアブランド RIVOST</v>
          </cell>
          <cell r="AY18" t="str">
            <v>株式会社フラスコ100cc</v>
          </cell>
          <cell r="AZ18" t="str">
            <v>〒116-0013</v>
          </cell>
          <cell r="BA18" t="str">
            <v>東京都荒川区西日暮里1-60-12</v>
          </cell>
          <cell r="BB18" t="str">
            <v>CATS2階</v>
          </cell>
          <cell r="BC18" t="str">
            <v>MAIL info@rivost.com</v>
          </cell>
          <cell r="BD18" t="str">
            <v>TEL 03-6806-6531</v>
          </cell>
          <cell r="BE18">
            <v>0.1</v>
          </cell>
        </row>
        <row r="19">
          <cell r="A19"/>
          <cell r="B19" t="str">
            <v>RIVOST</v>
          </cell>
          <cell r="C19" t="str">
            <v>有限会社トアシステム</v>
          </cell>
          <cell r="D19">
            <v>43616</v>
          </cell>
          <cell r="E19">
            <v>43647</v>
          </cell>
          <cell r="F19">
            <v>64491</v>
          </cell>
          <cell r="G19" t="str">
            <v>BONDS</v>
          </cell>
          <cell r="H19"/>
          <cell r="I19">
            <v>10800</v>
          </cell>
          <cell r="J19">
            <v>64493</v>
          </cell>
          <cell r="K19" t="str">
            <v>鶴見高校男子</v>
          </cell>
          <cell r="L19"/>
          <cell r="M19">
            <v>199800</v>
          </cell>
          <cell r="N19">
            <v>64515</v>
          </cell>
          <cell r="O19" t="str">
            <v>AGEMATSU</v>
          </cell>
          <cell r="P19"/>
          <cell r="Q19">
            <v>70200</v>
          </cell>
          <cell r="R19">
            <v>64647</v>
          </cell>
          <cell r="S19" t="str">
            <v>ISURUGI</v>
          </cell>
          <cell r="T19"/>
          <cell r="U19">
            <v>162000</v>
          </cell>
          <cell r="V19">
            <v>64651</v>
          </cell>
          <cell r="W19" t="str">
            <v>イナイースト</v>
          </cell>
          <cell r="X19"/>
          <cell r="Y19">
            <v>162000</v>
          </cell>
          <cell r="Z19">
            <v>64654</v>
          </cell>
          <cell r="AA19" t="str">
            <v>NIRASAKI WEST</v>
          </cell>
          <cell r="AB19"/>
          <cell r="AC19">
            <v>106200</v>
          </cell>
          <cell r="AD19">
            <v>64658</v>
          </cell>
          <cell r="AE19" t="str">
            <v>SUNDAI KOFU</v>
          </cell>
          <cell r="AF19"/>
          <cell r="AG19">
            <v>73000</v>
          </cell>
          <cell r="AH19">
            <v>64670</v>
          </cell>
          <cell r="AI19" t="str">
            <v>Team abc</v>
          </cell>
          <cell r="AJ19"/>
          <cell r="AK19">
            <v>212400</v>
          </cell>
          <cell r="AL19">
            <v>64701</v>
          </cell>
          <cell r="AM19" t="str">
            <v>塩尻西部中学校女子</v>
          </cell>
          <cell r="AN19"/>
          <cell r="AO19">
            <v>26550</v>
          </cell>
          <cell r="AP19">
            <v>64765</v>
          </cell>
          <cell r="AQ19" t="str">
            <v>伊那東部中学校（+送料）</v>
          </cell>
          <cell r="AR19"/>
          <cell r="AS19">
            <v>28690</v>
          </cell>
          <cell r="AT19"/>
          <cell r="AU19"/>
          <cell r="AV19">
            <v>84131</v>
          </cell>
          <cell r="AW19">
            <v>0</v>
          </cell>
          <cell r="AX19" t="str">
            <v>チームオーダースポーツウェアブランド RIVOST</v>
          </cell>
          <cell r="AY19" t="str">
            <v>株式会社フラスコ100cc</v>
          </cell>
          <cell r="AZ19" t="str">
            <v>〒116-0013</v>
          </cell>
          <cell r="BA19" t="str">
            <v>東京都荒川区西日暮里1-60-12</v>
          </cell>
          <cell r="BB19" t="str">
            <v>CATS2階</v>
          </cell>
          <cell r="BC19" t="str">
            <v>MAIL info@rivost.com</v>
          </cell>
          <cell r="BD19" t="str">
            <v>TEL 03-6806-6531</v>
          </cell>
        </row>
        <row r="20">
          <cell r="A20"/>
          <cell r="B20" t="str">
            <v>RIVOST</v>
          </cell>
          <cell r="C20" t="str">
            <v>有限会社トアシステム</v>
          </cell>
          <cell r="D20">
            <v>43616</v>
          </cell>
          <cell r="E20">
            <v>43647</v>
          </cell>
          <cell r="F20">
            <v>64917</v>
          </cell>
          <cell r="G20" t="str">
            <v>SUNDAI KOFU（+送料）</v>
          </cell>
          <cell r="H20"/>
          <cell r="I20">
            <v>7740</v>
          </cell>
          <cell r="J20">
            <v>64923</v>
          </cell>
          <cell r="K20" t="str">
            <v>IIDACLUB</v>
          </cell>
          <cell r="L20"/>
          <cell r="M20">
            <v>32400</v>
          </cell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>
            <v>3211</v>
          </cell>
          <cell r="AW20">
            <v>0</v>
          </cell>
          <cell r="AX20" t="str">
            <v>チームオーダースポーツウェアブランド RIVOST</v>
          </cell>
          <cell r="AY20" t="str">
            <v>株式会社フラスコ100cc</v>
          </cell>
          <cell r="AZ20" t="str">
            <v>〒116-0013</v>
          </cell>
          <cell r="BA20" t="str">
            <v>東京都荒川区西日暮里1-60-12</v>
          </cell>
          <cell r="BB20" t="str">
            <v>CATS2階</v>
          </cell>
          <cell r="BC20" t="str">
            <v>MAIL info@rivost.com</v>
          </cell>
          <cell r="BD20" t="str">
            <v>TEL 03-6806-6531</v>
          </cell>
        </row>
        <row r="21">
          <cell r="A21"/>
          <cell r="B21" t="str">
            <v>RIVOST</v>
          </cell>
          <cell r="C21"/>
          <cell r="D21">
            <v>43616</v>
          </cell>
          <cell r="E21">
            <v>43647</v>
          </cell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>
            <v>0</v>
          </cell>
          <cell r="AW21">
            <v>0</v>
          </cell>
          <cell r="AX21" t="str">
            <v>チームオーダースポーツウェアブランド RIVOST</v>
          </cell>
          <cell r="AY21" t="str">
            <v>株式会社フラスコ100cc</v>
          </cell>
          <cell r="AZ21" t="str">
            <v>〒116-0013</v>
          </cell>
          <cell r="BA21" t="str">
            <v>東京都荒川区西日暮里1-60-12</v>
          </cell>
          <cell r="BB21" t="str">
            <v>CATS2階</v>
          </cell>
          <cell r="BC21" t="str">
            <v>MAIL info@rivost.com</v>
          </cell>
          <cell r="BD21" t="str">
            <v>TEL 03-6806-6531</v>
          </cell>
          <cell r="BE21"/>
        </row>
        <row r="22">
          <cell r="A22"/>
          <cell r="B22" t="str">
            <v>RIVOST</v>
          </cell>
          <cell r="C22" t="str">
            <v>株式会社レイバン</v>
          </cell>
          <cell r="D22">
            <v>43628</v>
          </cell>
          <cell r="E22"/>
          <cell r="F22">
            <v>64669</v>
          </cell>
          <cell r="G22" t="str">
            <v>KMBC</v>
          </cell>
          <cell r="H22">
            <v>15</v>
          </cell>
          <cell r="I22"/>
          <cell r="J22">
            <v>65614</v>
          </cell>
          <cell r="K22" t="str">
            <v>OHNOMINAMI</v>
          </cell>
          <cell r="L22">
            <v>3</v>
          </cell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>
            <v>0</v>
          </cell>
          <cell r="AW22">
            <v>0</v>
          </cell>
          <cell r="AX22" t="str">
            <v>チームオーダースポーツウェアブランド RIVOST</v>
          </cell>
          <cell r="AY22" t="str">
            <v>株式会社フラスコ100cc</v>
          </cell>
          <cell r="AZ22" t="str">
            <v>〒116-0013</v>
          </cell>
          <cell r="BA22" t="str">
            <v>東京都荒川区西日暮里1-60-12</v>
          </cell>
          <cell r="BB22" t="str">
            <v>CATS2階</v>
          </cell>
          <cell r="BC22" t="str">
            <v>MAIL info@rivost.com</v>
          </cell>
          <cell r="BD22" t="str">
            <v>TEL 03-6806-6531</v>
          </cell>
        </row>
        <row r="23">
          <cell r="A23"/>
          <cell r="B23" t="str">
            <v>RIVOST</v>
          </cell>
          <cell r="C23" t="str">
            <v>一式テスト</v>
          </cell>
          <cell r="D23">
            <v>43629</v>
          </cell>
          <cell r="E23">
            <v>43646</v>
          </cell>
          <cell r="F23">
            <v>12345</v>
          </cell>
          <cell r="G23" t="str">
            <v>A</v>
          </cell>
          <cell r="H23"/>
          <cell r="I23">
            <v>10000</v>
          </cell>
          <cell r="J23"/>
          <cell r="K23" t="str">
            <v>送料</v>
          </cell>
          <cell r="L23"/>
          <cell r="M23">
            <v>1000</v>
          </cell>
          <cell r="N23">
            <v>67890</v>
          </cell>
          <cell r="O23" t="str">
            <v>B</v>
          </cell>
          <cell r="P23"/>
          <cell r="Q23">
            <v>5000</v>
          </cell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>
            <v>1280</v>
          </cell>
          <cell r="AW23">
            <v>0</v>
          </cell>
          <cell r="AX23" t="str">
            <v>チームオーダースポーツウェアブランド RIVOST</v>
          </cell>
          <cell r="AY23" t="str">
            <v>株式会社フラスコ100cc</v>
          </cell>
          <cell r="AZ23" t="str">
            <v>〒116-0013</v>
          </cell>
          <cell r="BA23" t="str">
            <v>東京都荒川区西日暮里1-60-12</v>
          </cell>
          <cell r="BB23" t="str">
            <v>CATS2階</v>
          </cell>
          <cell r="BC23" t="str">
            <v>MAIL info@rivost.com</v>
          </cell>
          <cell r="BD23" t="str">
            <v>TEL 03-6806-6531</v>
          </cell>
        </row>
        <row r="24">
          <cell r="A24"/>
          <cell r="B24" t="str">
            <v>RIVOST</v>
          </cell>
          <cell r="C24" t="str">
            <v>単価テスト</v>
          </cell>
          <cell r="D24">
            <v>43629</v>
          </cell>
          <cell r="E24">
            <v>43646</v>
          </cell>
          <cell r="F24">
            <v>11111</v>
          </cell>
          <cell r="G24" t="str">
            <v>C</v>
          </cell>
          <cell r="H24">
            <v>15</v>
          </cell>
          <cell r="I24">
            <v>5400</v>
          </cell>
          <cell r="J24"/>
          <cell r="K24" t="str">
            <v>送料</v>
          </cell>
          <cell r="L24">
            <v>1</v>
          </cell>
          <cell r="M24">
            <v>1000</v>
          </cell>
          <cell r="N24">
            <v>22222</v>
          </cell>
          <cell r="O24" t="str">
            <v>D</v>
          </cell>
          <cell r="P24">
            <v>10</v>
          </cell>
          <cell r="Q24">
            <v>4140</v>
          </cell>
          <cell r="R24"/>
          <cell r="S24" t="str">
            <v>製版代</v>
          </cell>
          <cell r="T24">
            <v>1</v>
          </cell>
          <cell r="U24">
            <v>12000</v>
          </cell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>
            <v>1803</v>
          </cell>
          <cell r="AW24">
            <v>10832</v>
          </cell>
          <cell r="AX24" t="str">
            <v>チームオーダースポーツウェアブランド RIVOST</v>
          </cell>
          <cell r="AY24" t="str">
            <v>株式会社フラスコ100cc</v>
          </cell>
          <cell r="AZ24" t="str">
            <v>〒116-0013</v>
          </cell>
          <cell r="BA24" t="str">
            <v>東京都荒川区西日暮里1-60-12</v>
          </cell>
          <cell r="BB24" t="str">
            <v>CATS2階</v>
          </cell>
          <cell r="BC24" t="str">
            <v>MAIL info@rivost.com</v>
          </cell>
          <cell r="BD24" t="str">
            <v>TEL 03-6806-6531</v>
          </cell>
        </row>
        <row r="25">
          <cell r="A25"/>
          <cell r="B25" t="str">
            <v>RIVOST</v>
          </cell>
          <cell r="C25" t="str">
            <v>株式会社レイバン</v>
          </cell>
          <cell r="D25">
            <v>43630</v>
          </cell>
          <cell r="E25"/>
          <cell r="F25">
            <v>64512</v>
          </cell>
          <cell r="G25" t="str">
            <v>R-SFBGW02-FREE2(大鳥中学校(金港スポーツ))/ダークレッド)</v>
          </cell>
          <cell r="H25">
            <v>9</v>
          </cell>
          <cell r="I25"/>
          <cell r="J25"/>
          <cell r="K25" t="str">
            <v>R-SFBGW02-FREE2(大鳥中学校(金港スポーツ))/ライトブルー)</v>
          </cell>
          <cell r="L25">
            <v>9</v>
          </cell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>
            <v>0</v>
          </cell>
          <cell r="AW25">
            <v>0</v>
          </cell>
          <cell r="AX25" t="str">
            <v>チームオーダースポーツウェアブランド RIVOST</v>
          </cell>
          <cell r="AY25" t="str">
            <v>株式会社フラスコ100cc</v>
          </cell>
          <cell r="AZ25" t="str">
            <v>〒116-0013</v>
          </cell>
          <cell r="BA25" t="str">
            <v>東京都荒川区西日暮里1-60-12</v>
          </cell>
          <cell r="BB25" t="str">
            <v>CATS2階</v>
          </cell>
          <cell r="BC25" t="str">
            <v>MAIL info@rivost.com</v>
          </cell>
          <cell r="BD25" t="str">
            <v>TEL 03-6806-6531</v>
          </cell>
        </row>
        <row r="26">
          <cell r="A26"/>
          <cell r="B26" t="str">
            <v>PixoAleiro</v>
          </cell>
          <cell r="C26" t="str">
            <v>株式会社サウンドリバー</v>
          </cell>
          <cell r="D26">
            <v>43630</v>
          </cell>
          <cell r="E26">
            <v>43646</v>
          </cell>
          <cell r="F26">
            <v>66594</v>
          </cell>
          <cell r="G26" t="str">
            <v>PA006(男性用)</v>
          </cell>
          <cell r="H26">
            <v>6</v>
          </cell>
          <cell r="I26">
            <v>3760</v>
          </cell>
          <cell r="J26"/>
          <cell r="K26" t="str">
            <v>PA006(女性用)</v>
          </cell>
          <cell r="L26">
            <v>4</v>
          </cell>
          <cell r="M26">
            <v>3760</v>
          </cell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 t="str">
            <v/>
          </cell>
          <cell r="AW26" t="str">
            <v/>
          </cell>
          <cell r="AX26" t="str">
            <v>サッカー・フットサルユニフォームブランド PixoAleiro</v>
          </cell>
          <cell r="AY26" t="str">
            <v>株式会社フラスコ100cc</v>
          </cell>
          <cell r="AZ26" t="str">
            <v>〒116-0013</v>
          </cell>
          <cell r="BA26" t="str">
            <v>東京都荒川区西日暮里1-60-12</v>
          </cell>
          <cell r="BB26" t="str">
            <v>CATS2階</v>
          </cell>
          <cell r="BC26" t="str">
            <v>MAIL info@pixoaleiro.com</v>
          </cell>
          <cell r="BD26" t="str">
            <v>TEL 03-6806-6688</v>
          </cell>
        </row>
        <row r="27">
          <cell r="A27"/>
          <cell r="B27" t="str">
            <v>RIVOST</v>
          </cell>
          <cell r="C27" t="str">
            <v>株式会社ゴーフィールドジャパン</v>
          </cell>
          <cell r="D27">
            <v>43633</v>
          </cell>
          <cell r="E27">
            <v>43646</v>
          </cell>
          <cell r="F27"/>
          <cell r="G27" t="str">
            <v>ユニフォーム上下セット(ホーム)</v>
          </cell>
          <cell r="H27">
            <v>50</v>
          </cell>
          <cell r="I27">
            <v>5400</v>
          </cell>
          <cell r="J27"/>
          <cell r="K27" t="str">
            <v>ユニフォーム上下セット(アウェイ)</v>
          </cell>
          <cell r="L27">
            <v>50</v>
          </cell>
          <cell r="M27">
            <v>5400</v>
          </cell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>
            <v>43200</v>
          </cell>
          <cell r="AW27">
            <v>43200</v>
          </cell>
          <cell r="AX27" t="str">
            <v>チームオーダースポーツウェアブランド RIVOST</v>
          </cell>
          <cell r="AY27" t="str">
            <v>株式会社フラスコ100cc</v>
          </cell>
          <cell r="AZ27" t="str">
            <v>〒116-0013</v>
          </cell>
          <cell r="BA27" t="str">
            <v>東京都荒川区西日暮里1-60-12</v>
          </cell>
          <cell r="BB27" t="str">
            <v>CATS2階</v>
          </cell>
          <cell r="BC27" t="str">
            <v>MAIL info@rivost.com</v>
          </cell>
          <cell r="BD27" t="str">
            <v>TEL 03-6806-6531</v>
          </cell>
        </row>
        <row r="28">
          <cell r="A28"/>
          <cell r="B28" t="str">
            <v>BFIVE</v>
          </cell>
          <cell r="C28" t="str">
            <v>日勝スポーツ工業株式会社</v>
          </cell>
          <cell r="D28">
            <v>43640</v>
          </cell>
          <cell r="E28">
            <v>43677</v>
          </cell>
          <cell r="F28">
            <v>65903</v>
          </cell>
          <cell r="G28" t="str">
            <v>AIR 037(濃色・追加・セット)</v>
          </cell>
          <cell r="H28">
            <v>4</v>
          </cell>
          <cell r="I28">
            <v>6210</v>
          </cell>
          <cell r="J28"/>
          <cell r="K28" t="str">
            <v>AIR 037(濃色・追加・パンツのみ)</v>
          </cell>
          <cell r="L28">
            <v>14</v>
          </cell>
          <cell r="M28">
            <v>3510</v>
          </cell>
          <cell r="N28"/>
          <cell r="O28" t="str">
            <v>AIR 037(淡色・初回・セット)</v>
          </cell>
          <cell r="P28">
            <v>18</v>
          </cell>
          <cell r="Q28">
            <v>5670</v>
          </cell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 t="str">
            <v/>
          </cell>
          <cell r="AW28" t="str">
            <v/>
          </cell>
          <cell r="AX28" t="str">
            <v>バスケットボールユニフォームブランド BFIVE</v>
          </cell>
          <cell r="AY28" t="str">
            <v>株式会社フラスコ100cc</v>
          </cell>
          <cell r="AZ28" t="str">
            <v>〒116-0013</v>
          </cell>
          <cell r="BA28" t="str">
            <v>東京都荒川区西日暮里1-60-12</v>
          </cell>
          <cell r="BB28" t="str">
            <v>CATS2階</v>
          </cell>
          <cell r="BC28" t="str">
            <v>MAIL info@b-five.jp</v>
          </cell>
          <cell r="BD28" t="str">
            <v>TEL 03-6806-6534</v>
          </cell>
        </row>
        <row r="29">
          <cell r="A29"/>
          <cell r="B29" t="str">
            <v>RIVOST</v>
          </cell>
          <cell r="C29" t="str">
            <v>オッズ・パーク株式会社</v>
          </cell>
          <cell r="D29">
            <v>43634</v>
          </cell>
          <cell r="E29">
            <v>43677</v>
          </cell>
          <cell r="F29"/>
          <cell r="G29" t="str">
            <v>シャツ(メッシュ)</v>
          </cell>
          <cell r="H29">
            <v>160</v>
          </cell>
          <cell r="I29">
            <v>3150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>
            <v>40320</v>
          </cell>
          <cell r="AW29">
            <v>40320</v>
          </cell>
          <cell r="AX29" t="str">
            <v>チームオーダースポーツウェアブランド RIVOST</v>
          </cell>
          <cell r="AY29" t="str">
            <v>株式会社フラスコ100cc</v>
          </cell>
          <cell r="AZ29" t="str">
            <v>〒116-0013</v>
          </cell>
          <cell r="BA29" t="str">
            <v>東京都荒川区西日暮里1-60-12</v>
          </cell>
          <cell r="BB29" t="str">
            <v>CATS2階</v>
          </cell>
          <cell r="BC29" t="str">
            <v>MAIL info@rivost.com</v>
          </cell>
          <cell r="BD29" t="str">
            <v>TEL 03-6806-6531</v>
          </cell>
        </row>
        <row r="30">
          <cell r="A30"/>
          <cell r="B30" t="str">
            <v>RIVOST</v>
          </cell>
          <cell r="C30" t="str">
            <v>株式会社レイバン</v>
          </cell>
          <cell r="D30">
            <v>43636</v>
          </cell>
          <cell r="E30"/>
          <cell r="F30">
            <v>64779</v>
          </cell>
          <cell r="G30" t="str">
            <v>鴨志田緑ミニバス(淡色)</v>
          </cell>
          <cell r="H30">
            <v>15</v>
          </cell>
          <cell r="I30"/>
          <cell r="J30"/>
          <cell r="K30" t="str">
            <v>鴨志田緑ミニバス(濃色)</v>
          </cell>
          <cell r="L30">
            <v>15</v>
          </cell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>
            <v>0</v>
          </cell>
          <cell r="AW30">
            <v>0</v>
          </cell>
          <cell r="AX30" t="str">
            <v>チームオーダースポーツウェアブランド RIVOST</v>
          </cell>
          <cell r="AY30" t="str">
            <v>株式会社フラスコ100cc</v>
          </cell>
          <cell r="AZ30" t="str">
            <v>〒116-0013</v>
          </cell>
          <cell r="BA30" t="str">
            <v>東京都荒川区西日暮里1-60-12</v>
          </cell>
          <cell r="BB30" t="str">
            <v>CATS2階</v>
          </cell>
          <cell r="BC30" t="str">
            <v>MAIL info@rivost.com</v>
          </cell>
          <cell r="BD30" t="str">
            <v>TEL 03-6806-6531</v>
          </cell>
        </row>
        <row r="31">
          <cell r="A31"/>
          <cell r="B31" t="str">
            <v>RIVOST</v>
          </cell>
          <cell r="C31" t="str">
            <v>NPO法人エンジョイフットボール</v>
          </cell>
          <cell r="D31">
            <v>43636</v>
          </cell>
          <cell r="E31">
            <v>43677</v>
          </cell>
          <cell r="F31"/>
          <cell r="G31" t="str">
            <v>昇華ビブス</v>
          </cell>
          <cell r="H31">
            <v>1</v>
          </cell>
          <cell r="I31">
            <v>1500</v>
          </cell>
          <cell r="J31"/>
          <cell r="K31" t="str">
            <v>キャップ</v>
          </cell>
          <cell r="L31">
            <v>1</v>
          </cell>
          <cell r="M31">
            <v>2500</v>
          </cell>
          <cell r="N31"/>
          <cell r="O31" t="str">
            <v>Tシャツ</v>
          </cell>
          <cell r="P31">
            <v>1</v>
          </cell>
          <cell r="Q31">
            <v>1500</v>
          </cell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>
            <v>440</v>
          </cell>
          <cell r="AW31">
            <v>440</v>
          </cell>
          <cell r="AX31" t="str">
            <v>チームオーダースポーツウェアブランド RIVOST</v>
          </cell>
          <cell r="AY31" t="str">
            <v>株式会社フラスコ100cc</v>
          </cell>
          <cell r="AZ31" t="str">
            <v>〒116-0013</v>
          </cell>
          <cell r="BA31" t="str">
            <v>東京都荒川区西日暮里1-60-12</v>
          </cell>
          <cell r="BB31" t="str">
            <v>CATS2階</v>
          </cell>
          <cell r="BC31" t="str">
            <v>MAIL info@rivost.com</v>
          </cell>
          <cell r="BD31" t="str">
            <v>TEL 03-6806-6531</v>
          </cell>
        </row>
        <row r="32">
          <cell r="A32"/>
          <cell r="B32" t="str">
            <v>RIVOST</v>
          </cell>
          <cell r="C32" t="str">
            <v>株式会社レイバン</v>
          </cell>
          <cell r="D32">
            <v>43636</v>
          </cell>
          <cell r="E32">
            <v>43661</v>
          </cell>
          <cell r="F32">
            <v>64065</v>
          </cell>
          <cell r="G32" t="str">
            <v>上瀬谷タイガース様(八木SP)</v>
          </cell>
          <cell r="H32"/>
          <cell r="I32">
            <v>5350</v>
          </cell>
          <cell r="J32">
            <v>64345</v>
          </cell>
          <cell r="K32" t="str">
            <v>江東商業バスケ部様</v>
          </cell>
          <cell r="L32"/>
          <cell r="M32">
            <v>2950</v>
          </cell>
          <cell r="N32"/>
          <cell r="O32" t="str">
            <v>送料</v>
          </cell>
          <cell r="P32"/>
          <cell r="Q32">
            <v>840</v>
          </cell>
          <cell r="R32">
            <v>64512</v>
          </cell>
          <cell r="S32" t="str">
            <v>大鳥中学校様(金港スポーツ)</v>
          </cell>
          <cell r="T32"/>
          <cell r="U32">
            <v>62100</v>
          </cell>
          <cell r="V32">
            <v>64669</v>
          </cell>
          <cell r="W32" t="str">
            <v>上鶴間ミニバス様</v>
          </cell>
          <cell r="X32"/>
          <cell r="Y32">
            <v>91000</v>
          </cell>
          <cell r="Z32">
            <v>64779</v>
          </cell>
          <cell r="AA32" t="str">
            <v>鴨志田緑ミニバス様</v>
          </cell>
          <cell r="AB32"/>
          <cell r="AC32">
            <v>172000</v>
          </cell>
          <cell r="AD32">
            <v>65059</v>
          </cell>
          <cell r="AE32" t="str">
            <v>北陽中サッカー部</v>
          </cell>
          <cell r="AF32"/>
          <cell r="AG32">
            <v>3450</v>
          </cell>
          <cell r="AH32"/>
          <cell r="AI32" t="str">
            <v>送料</v>
          </cell>
          <cell r="AJ32"/>
          <cell r="AK32">
            <v>473</v>
          </cell>
          <cell r="AL32">
            <v>65614</v>
          </cell>
          <cell r="AM32" t="str">
            <v>大野南中ハンド部様(田名SP)</v>
          </cell>
          <cell r="AN32"/>
          <cell r="AO32">
            <v>16200</v>
          </cell>
          <cell r="AP32"/>
          <cell r="AQ32"/>
          <cell r="AR32"/>
          <cell r="AS32"/>
          <cell r="AT32"/>
          <cell r="AU32"/>
          <cell r="AV32">
            <v>28348</v>
          </cell>
          <cell r="AW32">
            <v>0</v>
          </cell>
          <cell r="AX32" t="str">
            <v>チームオーダースポーツウェアブランド RIVOST</v>
          </cell>
          <cell r="AY32" t="str">
            <v>株式会社フラスコ100cc</v>
          </cell>
          <cell r="AZ32" t="str">
            <v>〒116-0013</v>
          </cell>
          <cell r="BA32" t="str">
            <v>東京都荒川区西日暮里1-60-12</v>
          </cell>
          <cell r="BB32" t="str">
            <v>CATS2階</v>
          </cell>
          <cell r="BC32" t="str">
            <v>MAIL info@rivost.com</v>
          </cell>
          <cell r="BD32" t="str">
            <v>TEL 03-6806-6531</v>
          </cell>
        </row>
        <row r="33">
          <cell r="A33"/>
          <cell r="B33" t="str">
            <v>RIVOST</v>
          </cell>
          <cell r="C33" t="str">
            <v>株式会社明日葉</v>
          </cell>
          <cell r="D33">
            <v>43637</v>
          </cell>
          <cell r="E33">
            <v>43729</v>
          </cell>
          <cell r="F33">
            <v>190621</v>
          </cell>
          <cell r="G33" t="str">
            <v>オリジナルデザイン昇華ポロシャツ</v>
          </cell>
          <cell r="H33">
            <v>3000</v>
          </cell>
          <cell r="I33">
            <v>1852</v>
          </cell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>
            <v>148</v>
          </cell>
          <cell r="AW33">
            <v>444480</v>
          </cell>
          <cell r="AX33" t="str">
            <v>チームオーダースポーツウェアブランド RIVOST</v>
          </cell>
          <cell r="AY33" t="str">
            <v>株式会社フラスコ100cc</v>
          </cell>
          <cell r="AZ33" t="str">
            <v>〒116-0013</v>
          </cell>
          <cell r="BA33" t="str">
            <v>東京都荒川区西日暮里1-60-12</v>
          </cell>
          <cell r="BB33" t="str">
            <v>CATS2階</v>
          </cell>
          <cell r="BC33" t="str">
            <v>MAIL info@rivost.com</v>
          </cell>
          <cell r="BD33" t="str">
            <v>TEL 03-6806-6531</v>
          </cell>
        </row>
        <row r="34">
          <cell r="A34" t="str">
            <v>　</v>
          </cell>
          <cell r="B34" t="str">
            <v>RIVOST</v>
          </cell>
          <cell r="C34" t="str">
            <v>株式会社レイバン</v>
          </cell>
          <cell r="D34">
            <v>43641</v>
          </cell>
          <cell r="E34"/>
          <cell r="F34">
            <v>64668</v>
          </cell>
          <cell r="G34" t="str">
            <v>GLEAPS SAGAMI様</v>
          </cell>
          <cell r="H34">
            <v>9</v>
          </cell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/>
          <cell r="AU34"/>
          <cell r="AV34">
            <v>0</v>
          </cell>
          <cell r="AW34">
            <v>0</v>
          </cell>
          <cell r="AX34" t="str">
            <v>チームオーダースポーツウェアブランド RIVOST</v>
          </cell>
          <cell r="AY34" t="str">
            <v>株式会社フラスコ100cc</v>
          </cell>
          <cell r="AZ34" t="str">
            <v>〒116-0013</v>
          </cell>
          <cell r="BA34" t="str">
            <v>東京都荒川区西日暮里1-60-12</v>
          </cell>
          <cell r="BB34" t="str">
            <v>CATS2階</v>
          </cell>
          <cell r="BC34" t="str">
            <v>MAIL info@rivost.com</v>
          </cell>
          <cell r="BD34" t="str">
            <v>TEL 03-6806-6531</v>
          </cell>
        </row>
        <row r="35">
          <cell r="A35"/>
          <cell r="B35" t="str">
            <v>BFIVE</v>
          </cell>
          <cell r="C35" t="str">
            <v>株式会社毎日コムネット</v>
          </cell>
          <cell r="D35">
            <v>43641</v>
          </cell>
          <cell r="E35">
            <v>43708</v>
          </cell>
          <cell r="F35">
            <v>67114</v>
          </cell>
          <cell r="G35" t="str">
            <v>オリジナルセカンダリーシャツ</v>
          </cell>
          <cell r="H35">
            <v>17</v>
          </cell>
          <cell r="I35">
            <v>4250</v>
          </cell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  <cell r="AU35"/>
          <cell r="AV35" t="str">
            <v/>
          </cell>
          <cell r="AW35" t="str">
            <v/>
          </cell>
          <cell r="AX35" t="str">
            <v>バスケットボールユニフォームブランド BFIVE</v>
          </cell>
          <cell r="AY35" t="str">
            <v>株式会社フラスコ100cc</v>
          </cell>
          <cell r="AZ35" t="str">
            <v>〒116-0013</v>
          </cell>
          <cell r="BA35" t="str">
            <v>東京都荒川区西日暮里1-60-12</v>
          </cell>
          <cell r="BB35" t="str">
            <v>CATS2階</v>
          </cell>
          <cell r="BC35" t="str">
            <v>MAIL info@b-five.jp</v>
          </cell>
          <cell r="BD35" t="str">
            <v>TEL 03-6806-6534</v>
          </cell>
        </row>
        <row r="36">
          <cell r="A36"/>
          <cell r="B36" t="str">
            <v>RIVOST</v>
          </cell>
          <cell r="C36" t="str">
            <v>オッズ・パーク株式会社</v>
          </cell>
          <cell r="D36">
            <v>43641</v>
          </cell>
          <cell r="E36">
            <v>43677</v>
          </cell>
          <cell r="F36"/>
          <cell r="G36" t="str">
            <v>シャツ(メッシュ)</v>
          </cell>
          <cell r="H36">
            <v>170</v>
          </cell>
          <cell r="I36">
            <v>3150</v>
          </cell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>
            <v>42840</v>
          </cell>
          <cell r="AW36">
            <v>42840</v>
          </cell>
          <cell r="AX36" t="str">
            <v>チームオーダースポーツウェアブランド RIVOST</v>
          </cell>
          <cell r="AY36" t="str">
            <v>株式会社フラスコ100cc</v>
          </cell>
          <cell r="AZ36" t="str">
            <v>〒116-0013</v>
          </cell>
          <cell r="BA36" t="str">
            <v>東京都荒川区西日暮里1-60-12</v>
          </cell>
          <cell r="BB36" t="str">
            <v>CATS2階</v>
          </cell>
          <cell r="BC36" t="str">
            <v>MAIL info@rivost.com</v>
          </cell>
          <cell r="BD36" t="str">
            <v>TEL 03-6806-6531</v>
          </cell>
        </row>
        <row r="37">
          <cell r="A37"/>
          <cell r="B37" t="str">
            <v>RIVOST</v>
          </cell>
          <cell r="C37" t="str">
            <v>有限会社ニュー富士スポーツ</v>
          </cell>
          <cell r="D37">
            <v>43643</v>
          </cell>
          <cell r="E37">
            <v>43677</v>
          </cell>
          <cell r="F37"/>
          <cell r="G37" t="str">
            <v>リバーシブル上下セット(堀兼中学校様)</v>
          </cell>
          <cell r="H37">
            <v>5</v>
          </cell>
          <cell r="I37">
            <v>8280</v>
          </cell>
          <cell r="J37"/>
          <cell r="K37" t="str">
            <v>Vネックオプション</v>
          </cell>
          <cell r="L37">
            <v>5</v>
          </cell>
          <cell r="M37">
            <v>300</v>
          </cell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  <cell r="AT37"/>
          <cell r="AU37"/>
          <cell r="AV37">
            <v>3432</v>
          </cell>
          <cell r="AW37">
            <v>3432</v>
          </cell>
          <cell r="AX37" t="str">
            <v>チームオーダースポーツウェアブランド RIVOST</v>
          </cell>
          <cell r="AY37" t="str">
            <v>株式会社フラスコ100cc</v>
          </cell>
          <cell r="AZ37" t="str">
            <v>〒116-0013</v>
          </cell>
          <cell r="BA37" t="str">
            <v>東京都荒川区西日暮里1-60-12</v>
          </cell>
          <cell r="BB37" t="str">
            <v>CATS2階</v>
          </cell>
          <cell r="BC37" t="str">
            <v>MAIL info@rivost.com</v>
          </cell>
          <cell r="BD37" t="str">
            <v>TEL 03-6806-6531</v>
          </cell>
        </row>
        <row r="38">
          <cell r="A38"/>
          <cell r="B38" t="str">
            <v>RIVOST</v>
          </cell>
          <cell r="C38" t="str">
            <v>有限会社ニュー富士スポーツ</v>
          </cell>
          <cell r="D38">
            <v>43643</v>
          </cell>
          <cell r="E38">
            <v>43677</v>
          </cell>
          <cell r="F38"/>
          <cell r="G38" t="str">
            <v>リバーシブル上下セット(山王中学校様)</v>
          </cell>
          <cell r="H38">
            <v>5</v>
          </cell>
          <cell r="I38">
            <v>8280</v>
          </cell>
          <cell r="J38"/>
          <cell r="K38" t="str">
            <v>Vネックオプション</v>
          </cell>
          <cell r="L38">
            <v>5</v>
          </cell>
          <cell r="M38">
            <v>300</v>
          </cell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  <cell r="AT38"/>
          <cell r="AU38"/>
          <cell r="AV38">
            <v>3432</v>
          </cell>
          <cell r="AW38">
            <v>3432</v>
          </cell>
          <cell r="AX38" t="str">
            <v>チームオーダースポーツウェアブランド RIVOST</v>
          </cell>
          <cell r="AY38" t="str">
            <v>株式会社フラスコ100cc</v>
          </cell>
          <cell r="AZ38" t="str">
            <v>〒116-0013</v>
          </cell>
          <cell r="BA38" t="str">
            <v>東京都荒川区西日暮里1-60-12</v>
          </cell>
          <cell r="BB38" t="str">
            <v>CATS2階</v>
          </cell>
          <cell r="BC38" t="str">
            <v>MAIL info@rivost.com</v>
          </cell>
          <cell r="BD38" t="str">
            <v>TEL 03-6806-6531</v>
          </cell>
        </row>
        <row r="39">
          <cell r="A39"/>
          <cell r="B39" t="str">
            <v>BFIVE</v>
          </cell>
          <cell r="C39" t="str">
            <v>市毛</v>
          </cell>
          <cell r="D39">
            <v>43643</v>
          </cell>
          <cell r="E39">
            <v>43677</v>
          </cell>
          <cell r="F39"/>
          <cell r="G39" t="str">
            <v>半袖Tシャツ(2色・マーキング代込み)</v>
          </cell>
          <cell r="H39">
            <v>1</v>
          </cell>
          <cell r="I39">
            <v>1400</v>
          </cell>
          <cell r="J39"/>
          <cell r="K39" t="str">
            <v>長袖Tシャツ(2色・マーキング代込み)</v>
          </cell>
          <cell r="L39">
            <v>1</v>
          </cell>
          <cell r="M39">
            <v>1600</v>
          </cell>
          <cell r="N39"/>
          <cell r="O39" t="str">
            <v>ポロシャツ(2色・マーキング代込み)</v>
          </cell>
          <cell r="P39">
            <v>1</v>
          </cell>
          <cell r="Q39">
            <v>1900</v>
          </cell>
          <cell r="R39"/>
          <cell r="S39" t="str">
            <v>製版代</v>
          </cell>
          <cell r="T39">
            <v>2</v>
          </cell>
          <cell r="U39">
            <v>9000</v>
          </cell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/>
          <cell r="AU39"/>
          <cell r="AV39" t="str">
            <v/>
          </cell>
          <cell r="AW39" t="str">
            <v/>
          </cell>
          <cell r="AX39" t="str">
            <v>バスケットボールユニフォームブランド BFIVE</v>
          </cell>
          <cell r="AY39" t="str">
            <v>株式会社フラスコ100cc</v>
          </cell>
          <cell r="AZ39" t="str">
            <v>〒116-0013</v>
          </cell>
          <cell r="BA39" t="str">
            <v>東京都荒川区西日暮里1-60-12</v>
          </cell>
          <cell r="BB39" t="str">
            <v>CATS2階</v>
          </cell>
          <cell r="BC39" t="str">
            <v>MAIL info@b-five.jp</v>
          </cell>
          <cell r="BD39" t="str">
            <v>TEL 03-6806-6534</v>
          </cell>
        </row>
        <row r="40">
          <cell r="A40"/>
          <cell r="B40" t="str">
            <v>MILEGRA</v>
          </cell>
          <cell r="C40" t="str">
            <v>長野工業高校</v>
          </cell>
          <cell r="D40">
            <v>43651</v>
          </cell>
          <cell r="E40">
            <v>43677</v>
          </cell>
          <cell r="F40">
            <v>67269</v>
          </cell>
          <cell r="G40" t="str">
            <v>昇華ユニフォーム(シャツのみ・ホーム)</v>
          </cell>
          <cell r="H40">
            <v>14</v>
          </cell>
          <cell r="I40">
            <v>3500</v>
          </cell>
          <cell r="J40"/>
          <cell r="K40" t="str">
            <v>昇華ユニフォーム(シャツのみ・アウェイ)</v>
          </cell>
          <cell r="L40">
            <v>14</v>
          </cell>
          <cell r="M40">
            <v>3500</v>
          </cell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  <cell r="AT40"/>
          <cell r="AU40"/>
          <cell r="AV40" t="str">
            <v/>
          </cell>
          <cell r="AW40" t="str">
            <v/>
          </cell>
          <cell r="AX40" t="str">
            <v>バレーボールユニフォームブランド MILEGRA</v>
          </cell>
          <cell r="AY40" t="str">
            <v>株式会社フラスコ100cc</v>
          </cell>
          <cell r="AZ40" t="str">
            <v>〒116-0013</v>
          </cell>
          <cell r="BA40" t="str">
            <v>東京都荒川区西日暮里1-60-12</v>
          </cell>
          <cell r="BB40" t="str">
            <v>CATS2階</v>
          </cell>
          <cell r="BC40" t="str">
            <v>MAIL info@milegra.jp</v>
          </cell>
          <cell r="BD40" t="str">
            <v>TEL 03-6806-6533</v>
          </cell>
        </row>
        <row r="41">
          <cell r="A41"/>
          <cell r="B41" t="str">
            <v>RIVOST</v>
          </cell>
          <cell r="C41" t="str">
            <v>イベンタス株式会社</v>
          </cell>
          <cell r="D41">
            <v>43644</v>
          </cell>
          <cell r="E41">
            <v>43677</v>
          </cell>
          <cell r="F41"/>
          <cell r="G41" t="str">
            <v>タンクトップシャツ</v>
          </cell>
          <cell r="H41">
            <v>2000</v>
          </cell>
          <cell r="I41">
            <v>720</v>
          </cell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  <cell r="AT41"/>
          <cell r="AU41"/>
          <cell r="AV41">
            <v>115200</v>
          </cell>
          <cell r="AW41">
            <v>115200</v>
          </cell>
          <cell r="AX41" t="str">
            <v>チームオーダースポーツウェアブランド RIVOST</v>
          </cell>
          <cell r="AY41" t="str">
            <v>株式会社フラスコ100cc</v>
          </cell>
          <cell r="AZ41" t="str">
            <v>〒116-0013</v>
          </cell>
          <cell r="BA41" t="str">
            <v>東京都荒川区西日暮里1-60-12</v>
          </cell>
          <cell r="BB41" t="str">
            <v>CATS2階</v>
          </cell>
          <cell r="BC41" t="str">
            <v>MAIL info@rivost.com</v>
          </cell>
          <cell r="BD41" t="str">
            <v>TEL 03-6806-6531</v>
          </cell>
        </row>
        <row r="42">
          <cell r="A42"/>
          <cell r="B42" t="str">
            <v>RIVOST</v>
          </cell>
          <cell r="C42" t="str">
            <v>株式会社レイバン</v>
          </cell>
          <cell r="D42">
            <v>43647</v>
          </cell>
          <cell r="E42"/>
          <cell r="F42">
            <v>66319</v>
          </cell>
          <cell r="G42" t="str">
            <v>日野JAC様</v>
          </cell>
          <cell r="H42">
            <v>3</v>
          </cell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>
            <v>0</v>
          </cell>
          <cell r="AW42">
            <v>0</v>
          </cell>
          <cell r="AX42" t="str">
            <v>チームオーダースポーツウェアブランド RIVOST</v>
          </cell>
          <cell r="AY42" t="str">
            <v>株式会社フラスコ100cc</v>
          </cell>
          <cell r="AZ42" t="str">
            <v>〒116-0013</v>
          </cell>
          <cell r="BA42" t="str">
            <v>東京都荒川区西日暮里1-60-12</v>
          </cell>
          <cell r="BB42" t="str">
            <v>CATS2階</v>
          </cell>
          <cell r="BC42" t="str">
            <v>MAIL info@rivost.com</v>
          </cell>
          <cell r="BD42" t="str">
            <v>TEL 03-6806-6531</v>
          </cell>
        </row>
        <row r="43">
          <cell r="A43"/>
          <cell r="B43" t="str">
            <v>RIVOST</v>
          </cell>
          <cell r="C43" t="str">
            <v>Sengoku Gaming</v>
          </cell>
          <cell r="D43">
            <v>43646</v>
          </cell>
          <cell r="E43">
            <v>43677</v>
          </cell>
          <cell r="F43">
            <v>65905</v>
          </cell>
          <cell r="G43" t="str">
            <v>野球ユニフォーム</v>
          </cell>
          <cell r="H43"/>
          <cell r="I43">
            <v>310200</v>
          </cell>
          <cell r="J43">
            <v>66273</v>
          </cell>
          <cell r="K43" t="str">
            <v>袖ゼッケン</v>
          </cell>
          <cell r="L43"/>
          <cell r="M43">
            <v>14000</v>
          </cell>
          <cell r="N43"/>
          <cell r="O43" t="str">
            <v>送料</v>
          </cell>
          <cell r="P43"/>
          <cell r="Q43">
            <v>473</v>
          </cell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>
            <v>25973</v>
          </cell>
          <cell r="AW43">
            <v>0</v>
          </cell>
          <cell r="AX43" t="str">
            <v>チームオーダースポーツウェアブランド RIVOST</v>
          </cell>
          <cell r="AY43" t="str">
            <v>株式会社フラスコ100cc</v>
          </cell>
          <cell r="AZ43" t="str">
            <v>〒116-0013</v>
          </cell>
          <cell r="BA43" t="str">
            <v>東京都荒川区西日暮里1-60-12</v>
          </cell>
          <cell r="BB43" t="str">
            <v>CATS2階</v>
          </cell>
          <cell r="BC43" t="str">
            <v>MAIL info@rivost.com</v>
          </cell>
          <cell r="BD43" t="str">
            <v>TEL 03-6806-6531</v>
          </cell>
        </row>
        <row r="44">
          <cell r="A44"/>
          <cell r="B44" t="str">
            <v>RIVOST</v>
          </cell>
          <cell r="C44" t="str">
            <v>株式会社サウンドリバー</v>
          </cell>
          <cell r="D44">
            <v>43646</v>
          </cell>
          <cell r="E44">
            <v>43677</v>
          </cell>
          <cell r="F44">
            <v>66584</v>
          </cell>
          <cell r="G44" t="str">
            <v>UN-ARG18AS</v>
          </cell>
          <cell r="H44"/>
          <cell r="I44">
            <v>76667</v>
          </cell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/>
          <cell r="AV44">
            <v>6133</v>
          </cell>
          <cell r="AW44">
            <v>0</v>
          </cell>
          <cell r="AX44" t="str">
            <v>チームオーダースポーツウェアブランド RIVOST</v>
          </cell>
          <cell r="AY44" t="str">
            <v>株式会社フラスコ100cc</v>
          </cell>
          <cell r="AZ44" t="str">
            <v>〒116-0013</v>
          </cell>
          <cell r="BA44" t="str">
            <v>東京都荒川区西日暮里1-60-12</v>
          </cell>
          <cell r="BB44" t="str">
            <v>CATS2階</v>
          </cell>
          <cell r="BC44" t="str">
            <v>MAIL info@rivost.com</v>
          </cell>
          <cell r="BD44" t="str">
            <v>TEL 03-6806-6531</v>
          </cell>
        </row>
        <row r="45">
          <cell r="A45"/>
          <cell r="B45" t="str">
            <v>RIVOST</v>
          </cell>
          <cell r="C45" t="str">
            <v>Active株式会社</v>
          </cell>
          <cell r="D45">
            <v>43646</v>
          </cell>
          <cell r="E45">
            <v>43677</v>
          </cell>
          <cell r="F45">
            <v>66142</v>
          </cell>
          <cell r="G45" t="str">
            <v>ユニフォーム</v>
          </cell>
          <cell r="H45"/>
          <cell r="I45">
            <v>3000</v>
          </cell>
          <cell r="J45"/>
          <cell r="K45" t="str">
            <v>送料</v>
          </cell>
          <cell r="L45"/>
          <cell r="M45">
            <v>473</v>
          </cell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  <cell r="AT45"/>
          <cell r="AU45"/>
          <cell r="AV45">
            <v>277</v>
          </cell>
          <cell r="AW45">
            <v>0</v>
          </cell>
          <cell r="AX45" t="str">
            <v>チームオーダースポーツウェアブランド RIVOST</v>
          </cell>
          <cell r="AY45" t="str">
            <v>株式会社フラスコ100cc</v>
          </cell>
          <cell r="AZ45" t="str">
            <v>〒116-0013</v>
          </cell>
          <cell r="BA45" t="str">
            <v>東京都荒川区西日暮里1-60-12</v>
          </cell>
          <cell r="BB45" t="str">
            <v>CATS2階</v>
          </cell>
          <cell r="BC45" t="str">
            <v>MAIL info@rivost.com</v>
          </cell>
          <cell r="BD45" t="str">
            <v>TEL 03-6806-6531</v>
          </cell>
        </row>
        <row r="46">
          <cell r="A46"/>
          <cell r="B46" t="str">
            <v>SORK</v>
          </cell>
          <cell r="C46" t="str">
            <v>合同会社リチウム</v>
          </cell>
          <cell r="D46">
            <v>43646</v>
          </cell>
          <cell r="E46">
            <v>43677</v>
          </cell>
          <cell r="F46">
            <v>65686</v>
          </cell>
          <cell r="G46" t="str">
            <v>野球ユニフォーム(ホワイト)</v>
          </cell>
          <cell r="H46"/>
          <cell r="I46">
            <v>82600</v>
          </cell>
          <cell r="J46">
            <v>66091</v>
          </cell>
          <cell r="K46" t="str">
            <v>野球ユニフォーム(ホワイト)</v>
          </cell>
          <cell r="L46"/>
          <cell r="M46">
            <v>94400</v>
          </cell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 t="str">
            <v/>
          </cell>
          <cell r="AW46" t="str">
            <v/>
          </cell>
          <cell r="AX46" t="str">
            <v>野球ユニフォームブランド SORK</v>
          </cell>
          <cell r="AY46" t="str">
            <v>株式会社フラスコ100cc</v>
          </cell>
          <cell r="AZ46" t="str">
            <v>〒116-0013</v>
          </cell>
          <cell r="BA46" t="str">
            <v>東京都荒川区西日暮里1-60-12</v>
          </cell>
          <cell r="BB46" t="str">
            <v>CATS2階</v>
          </cell>
          <cell r="BC46" t="str">
            <v>MAIL info@sork.jp</v>
          </cell>
          <cell r="BD46" t="str">
            <v>TEL 03-6806-6537</v>
          </cell>
        </row>
        <row r="47">
          <cell r="A47"/>
          <cell r="B47" t="str">
            <v>RIVOST</v>
          </cell>
          <cell r="C47" t="str">
            <v>有限会社ヤマザキスポーツ</v>
          </cell>
          <cell r="D47">
            <v>43646</v>
          </cell>
          <cell r="E47">
            <v>43677</v>
          </cell>
          <cell r="F47">
            <v>62563</v>
          </cell>
          <cell r="G47" t="str">
            <v>モンターニャFC様</v>
          </cell>
          <cell r="H47"/>
          <cell r="I47">
            <v>154880</v>
          </cell>
          <cell r="J47">
            <v>65582</v>
          </cell>
          <cell r="K47" t="str">
            <v>せせらぎ様</v>
          </cell>
          <cell r="L47"/>
          <cell r="M47">
            <v>87890</v>
          </cell>
          <cell r="N47">
            <v>66082</v>
          </cell>
          <cell r="O47" t="str">
            <v>FCアレグリ様</v>
          </cell>
          <cell r="P47"/>
          <cell r="Q47">
            <v>25300</v>
          </cell>
          <cell r="R47"/>
          <cell r="S47" t="str">
            <v>送料</v>
          </cell>
          <cell r="T47"/>
          <cell r="U47">
            <v>1040</v>
          </cell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  <cell r="AU47"/>
          <cell r="AV47">
            <v>21528</v>
          </cell>
          <cell r="AW47">
            <v>0</v>
          </cell>
          <cell r="AX47" t="str">
            <v>チームオーダースポーツウェアブランド RIVOST</v>
          </cell>
          <cell r="AY47" t="str">
            <v>株式会社フラスコ100cc</v>
          </cell>
          <cell r="AZ47" t="str">
            <v>〒116-0013</v>
          </cell>
          <cell r="BA47" t="str">
            <v>東京都荒川区西日暮里1-60-12</v>
          </cell>
          <cell r="BB47" t="str">
            <v>CATS2階</v>
          </cell>
          <cell r="BC47" t="str">
            <v>MAIL info@rivost.com</v>
          </cell>
          <cell r="BD47" t="str">
            <v>TEL 03-6806-6531</v>
          </cell>
        </row>
        <row r="48">
          <cell r="A48"/>
          <cell r="B48" t="str">
            <v>RIVOST</v>
          </cell>
          <cell r="C48" t="str">
            <v>アトラススポーツ</v>
          </cell>
          <cell r="D48">
            <v>43646</v>
          </cell>
          <cell r="E48">
            <v>43677</v>
          </cell>
          <cell r="F48">
            <v>65913</v>
          </cell>
          <cell r="G48" t="str">
            <v>富士見クラブ様</v>
          </cell>
          <cell r="H48"/>
          <cell r="I48">
            <v>16020</v>
          </cell>
          <cell r="J48"/>
          <cell r="K48" t="str">
            <v>送料</v>
          </cell>
          <cell r="L48"/>
          <cell r="M48">
            <v>1040</v>
          </cell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  <cell r="AT48"/>
          <cell r="AU48"/>
          <cell r="AV48">
            <v>1364</v>
          </cell>
          <cell r="AW48">
            <v>0</v>
          </cell>
          <cell r="AX48" t="str">
            <v>チームオーダースポーツウェアブランド RIVOST</v>
          </cell>
          <cell r="AY48" t="str">
            <v>株式会社フラスコ100cc</v>
          </cell>
          <cell r="AZ48" t="str">
            <v>〒116-0013</v>
          </cell>
          <cell r="BA48" t="str">
            <v>東京都荒川区西日暮里1-60-12</v>
          </cell>
          <cell r="BB48" t="str">
            <v>CATS2階</v>
          </cell>
          <cell r="BC48" t="str">
            <v>MAIL info@rivost.com</v>
          </cell>
          <cell r="BD48" t="str">
            <v>TEL 03-6806-6531</v>
          </cell>
        </row>
        <row r="49">
          <cell r="A49"/>
          <cell r="B49" t="str">
            <v>BFIVE</v>
          </cell>
          <cell r="C49" t="str">
            <v xml:space="preserve">日勝スポーツ工業株式会社 </v>
          </cell>
          <cell r="D49">
            <v>43646</v>
          </cell>
          <cell r="E49">
            <v>43677</v>
          </cell>
          <cell r="F49">
            <v>65903</v>
          </cell>
          <cell r="G49" t="str">
            <v>都立北豊島工業高等学校様</v>
          </cell>
          <cell r="H49"/>
          <cell r="I49">
            <v>176040</v>
          </cell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  <cell r="AT49"/>
          <cell r="AU49"/>
          <cell r="AV49" t="str">
            <v/>
          </cell>
          <cell r="AW49" t="str">
            <v/>
          </cell>
          <cell r="AX49" t="str">
            <v>バスケットボールユニフォームブランド BFIVE</v>
          </cell>
          <cell r="AY49" t="str">
            <v>株式会社フラスコ100cc</v>
          </cell>
          <cell r="AZ49" t="str">
            <v>〒116-0013</v>
          </cell>
          <cell r="BA49" t="str">
            <v>東京都荒川区西日暮里1-60-12</v>
          </cell>
          <cell r="BB49" t="str">
            <v>CATS2階</v>
          </cell>
          <cell r="BC49" t="str">
            <v>MAIL info@b-five.jp</v>
          </cell>
          <cell r="BD49" t="str">
            <v>TEL 03-6806-6534</v>
          </cell>
        </row>
        <row r="50">
          <cell r="A50"/>
          <cell r="B50" t="str">
            <v>RIVOST</v>
          </cell>
          <cell r="C50" t="str">
            <v>株式会社ユープラン</v>
          </cell>
          <cell r="D50">
            <v>43646</v>
          </cell>
          <cell r="E50">
            <v>43677</v>
          </cell>
          <cell r="F50">
            <v>65626</v>
          </cell>
          <cell r="G50" t="str">
            <v>国明会様</v>
          </cell>
          <cell r="H50"/>
          <cell r="I50">
            <v>178800</v>
          </cell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  <cell r="AU50"/>
          <cell r="AV50">
            <v>14304</v>
          </cell>
          <cell r="AW50">
            <v>0</v>
          </cell>
          <cell r="AX50" t="str">
            <v>チームオーダースポーツウェアブランド RIVOST</v>
          </cell>
          <cell r="AY50" t="str">
            <v>株式会社フラスコ100cc</v>
          </cell>
          <cell r="AZ50" t="str">
            <v>〒116-0013</v>
          </cell>
          <cell r="BA50" t="str">
            <v>東京都荒川区西日暮里1-60-12</v>
          </cell>
          <cell r="BB50" t="str">
            <v>CATS2階</v>
          </cell>
          <cell r="BC50" t="str">
            <v>MAIL info@rivost.com</v>
          </cell>
          <cell r="BD50" t="str">
            <v>TEL 03-6806-6531</v>
          </cell>
        </row>
        <row r="51">
          <cell r="A51"/>
          <cell r="B51" t="str">
            <v>RIVOST</v>
          </cell>
          <cell r="C51" t="str">
            <v xml:space="preserve">合同会社フィールド </v>
          </cell>
          <cell r="D51">
            <v>43646</v>
          </cell>
          <cell r="E51">
            <v>43677</v>
          </cell>
          <cell r="F51">
            <v>64861</v>
          </cell>
          <cell r="G51" t="str">
            <v>大栄中学校様</v>
          </cell>
          <cell r="H51"/>
          <cell r="I51">
            <v>29370</v>
          </cell>
          <cell r="J51"/>
          <cell r="K51" t="str">
            <v>送料</v>
          </cell>
          <cell r="L51"/>
          <cell r="M51">
            <v>1040</v>
          </cell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  <cell r="AS51"/>
          <cell r="AT51"/>
          <cell r="AU51"/>
          <cell r="AV51">
            <v>2432</v>
          </cell>
          <cell r="AW51">
            <v>0</v>
          </cell>
          <cell r="AX51" t="str">
            <v>チームオーダースポーツウェアブランド RIVOST</v>
          </cell>
          <cell r="AY51" t="str">
            <v>株式会社フラスコ100cc</v>
          </cell>
          <cell r="AZ51" t="str">
            <v>〒116-0013</v>
          </cell>
          <cell r="BA51" t="str">
            <v>東京都荒川区西日暮里1-60-12</v>
          </cell>
          <cell r="BB51" t="str">
            <v>CATS2階</v>
          </cell>
          <cell r="BC51" t="str">
            <v>MAIL info@rivost.com</v>
          </cell>
          <cell r="BD51" t="str">
            <v>TEL 03-6806-6531</v>
          </cell>
        </row>
        <row r="52">
          <cell r="A52"/>
          <cell r="B52" t="str">
            <v>RIVOST</v>
          </cell>
          <cell r="C52" t="str">
            <v>スポーツストーリーズ</v>
          </cell>
          <cell r="D52">
            <v>43646</v>
          </cell>
          <cell r="E52">
            <v>43677</v>
          </cell>
          <cell r="F52" t="str">
            <v>59851(19年1月請求分）</v>
          </cell>
          <cell r="G52" t="str">
            <v>FINEZ</v>
          </cell>
          <cell r="H52" t="str">
            <v>一式</v>
          </cell>
          <cell r="I52">
            <v>121536</v>
          </cell>
          <cell r="J52" t="str">
            <v>62960（19年4月請求分）</v>
          </cell>
          <cell r="K52" t="str">
            <v>FINEZ</v>
          </cell>
          <cell r="L52" t="str">
            <v>一式</v>
          </cell>
          <cell r="M52">
            <v>22788</v>
          </cell>
          <cell r="N52" t="str">
            <v>63116（19年4月請求分）</v>
          </cell>
          <cell r="O52" t="str">
            <v>FINEZ（パンツ1着）</v>
          </cell>
          <cell r="P52">
            <v>1</v>
          </cell>
          <cell r="Q52">
            <v>2914</v>
          </cell>
          <cell r="R52">
            <v>65904</v>
          </cell>
          <cell r="S52" t="str">
            <v>FINEZ</v>
          </cell>
          <cell r="T52" t="str">
            <v>一式</v>
          </cell>
          <cell r="U52">
            <v>45576</v>
          </cell>
          <cell r="V52"/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  <cell r="AT52"/>
          <cell r="AU52"/>
          <cell r="AV52">
            <v>15424</v>
          </cell>
          <cell r="AW52" t="e">
            <v>#VALUE!</v>
          </cell>
          <cell r="AX52" t="str">
            <v>チームオーダースポーツウェアブランド RIVOST</v>
          </cell>
          <cell r="AY52" t="str">
            <v>株式会社フラスコ100cc</v>
          </cell>
          <cell r="AZ52" t="str">
            <v>〒116-0013</v>
          </cell>
          <cell r="BA52" t="str">
            <v>東京都荒川区西日暮里1-60-12</v>
          </cell>
          <cell r="BB52" t="str">
            <v>CATS2階</v>
          </cell>
          <cell r="BC52" t="str">
            <v>MAIL info@rivost.com</v>
          </cell>
          <cell r="BD52" t="str">
            <v>TEL 03-6806-6531</v>
          </cell>
        </row>
        <row r="53">
          <cell r="A53"/>
          <cell r="B53" t="str">
            <v>RIVOST</v>
          </cell>
          <cell r="C53" t="str">
            <v>有限会社トアシステム</v>
          </cell>
          <cell r="D53">
            <v>43646</v>
          </cell>
          <cell r="E53">
            <v>43677</v>
          </cell>
          <cell r="F53">
            <v>64655</v>
          </cell>
          <cell r="G53" t="str">
            <v>玉穂ミニバス</v>
          </cell>
          <cell r="H53" t="str">
            <v>一式</v>
          </cell>
          <cell r="I53">
            <v>81000</v>
          </cell>
          <cell r="J53">
            <v>65226</v>
          </cell>
          <cell r="K53" t="str">
            <v>馬宮中学校　女子</v>
          </cell>
          <cell r="L53" t="str">
            <v>一式</v>
          </cell>
          <cell r="M53">
            <v>184800</v>
          </cell>
          <cell r="N53">
            <v>65392</v>
          </cell>
          <cell r="O53" t="str">
            <v>駿台甲府中学校</v>
          </cell>
          <cell r="P53" t="str">
            <v>一式</v>
          </cell>
          <cell r="Q53">
            <v>27600</v>
          </cell>
          <cell r="R53" t="str">
            <v>65395/66416</v>
          </cell>
          <cell r="S53" t="str">
            <v>CDY</v>
          </cell>
          <cell r="T53" t="str">
            <v>一式</v>
          </cell>
          <cell r="U53">
            <v>90900</v>
          </cell>
          <cell r="V53">
            <v>65396</v>
          </cell>
          <cell r="W53" t="str">
            <v>渋川高校</v>
          </cell>
          <cell r="X53" t="str">
            <v>一式</v>
          </cell>
          <cell r="Y53">
            <v>15750</v>
          </cell>
          <cell r="Z53">
            <v>65507</v>
          </cell>
          <cell r="AA53" t="str">
            <v>鎌田中学校</v>
          </cell>
          <cell r="AB53" t="str">
            <v>一式</v>
          </cell>
          <cell r="AC53">
            <v>106200</v>
          </cell>
          <cell r="AD53">
            <v>65660</v>
          </cell>
          <cell r="AE53" t="str">
            <v>Brushup</v>
          </cell>
          <cell r="AF53" t="str">
            <v>一式</v>
          </cell>
          <cell r="AG53">
            <v>3950</v>
          </cell>
          <cell r="AH53">
            <v>65840</v>
          </cell>
          <cell r="AI53" t="str">
            <v>甲府西高校</v>
          </cell>
          <cell r="AJ53" t="str">
            <v>一式</v>
          </cell>
          <cell r="AK53">
            <v>35550</v>
          </cell>
          <cell r="AL53">
            <v>66239</v>
          </cell>
          <cell r="AM53" t="str">
            <v>巻堀中学校</v>
          </cell>
          <cell r="AN53" t="str">
            <v>一式</v>
          </cell>
          <cell r="AO53">
            <v>10350</v>
          </cell>
          <cell r="AP53">
            <v>66406</v>
          </cell>
          <cell r="AQ53" t="str">
            <v>春富中学校</v>
          </cell>
          <cell r="AR53" t="str">
            <v>一式</v>
          </cell>
          <cell r="AS53">
            <v>20650</v>
          </cell>
          <cell r="AT53">
            <v>1880</v>
          </cell>
          <cell r="AU53"/>
          <cell r="AV53">
            <v>46140</v>
          </cell>
          <cell r="AW53" t="e">
            <v>#VALUE!</v>
          </cell>
          <cell r="AX53" t="str">
            <v>チームオーダースポーツウェアブランド RIVOST</v>
          </cell>
          <cell r="AY53" t="str">
            <v>株式会社フラスコ100cc</v>
          </cell>
          <cell r="AZ53" t="str">
            <v>〒116-0013</v>
          </cell>
          <cell r="BA53" t="str">
            <v>東京都荒川区西日暮里1-60-12</v>
          </cell>
          <cell r="BB53" t="str">
            <v>CATS2階</v>
          </cell>
          <cell r="BC53" t="str">
            <v>MAIL info@rivost.com</v>
          </cell>
          <cell r="BD53" t="str">
            <v>TEL 03-6806-6531</v>
          </cell>
        </row>
        <row r="54">
          <cell r="A54"/>
          <cell r="B54" t="str">
            <v>RIVOST</v>
          </cell>
          <cell r="C54" t="str">
            <v>有限会社パーソン</v>
          </cell>
          <cell r="D54">
            <v>43641</v>
          </cell>
          <cell r="E54">
            <v>43677</v>
          </cell>
          <cell r="F54">
            <v>64822</v>
          </cell>
          <cell r="G54" t="str">
            <v>MEMURO</v>
          </cell>
          <cell r="H54" t="str">
            <v>一式</v>
          </cell>
          <cell r="I54">
            <v>25200</v>
          </cell>
          <cell r="J54">
            <v>65053</v>
          </cell>
          <cell r="K54" t="str">
            <v>KYOEI</v>
          </cell>
          <cell r="L54" t="str">
            <v>一式</v>
          </cell>
          <cell r="M54">
            <v>100200</v>
          </cell>
          <cell r="N54">
            <v>65203</v>
          </cell>
          <cell r="O54" t="str">
            <v>OBIHIRO</v>
          </cell>
          <cell r="P54" t="str">
            <v>一式</v>
          </cell>
          <cell r="Q54">
            <v>117240</v>
          </cell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>
            <v>1440</v>
          </cell>
          <cell r="AU54"/>
          <cell r="AV54">
            <v>19526</v>
          </cell>
          <cell r="AW54" t="e">
            <v>#VALUE!</v>
          </cell>
          <cell r="AX54" t="str">
            <v>チームオーダースポーツウェアブランド RIVOST</v>
          </cell>
          <cell r="AY54" t="str">
            <v>株式会社フラスコ100cc</v>
          </cell>
          <cell r="AZ54" t="str">
            <v>〒116-0013</v>
          </cell>
          <cell r="BA54" t="str">
            <v>東京都荒川区西日暮里1-60-12</v>
          </cell>
          <cell r="BB54" t="str">
            <v>CATS2階</v>
          </cell>
          <cell r="BC54" t="str">
            <v>MAIL info@rivost.com</v>
          </cell>
          <cell r="BD54" t="str">
            <v>TEL 03-6806-6531</v>
          </cell>
        </row>
        <row r="55">
          <cell r="A55"/>
          <cell r="B55" t="str">
            <v>RIVOST</v>
          </cell>
          <cell r="C55" t="str">
            <v>GREEN ROOM</v>
          </cell>
          <cell r="D55">
            <v>43646</v>
          </cell>
          <cell r="E55">
            <v>43677</v>
          </cell>
          <cell r="F55">
            <v>59751</v>
          </cell>
          <cell r="G55" t="str">
            <v>KOBAYASHI</v>
          </cell>
          <cell r="H55" t="str">
            <v>一式</v>
          </cell>
          <cell r="I55">
            <v>196860</v>
          </cell>
          <cell r="J55">
            <v>60370</v>
          </cell>
          <cell r="K55" t="str">
            <v>SHONAI</v>
          </cell>
          <cell r="L55" t="str">
            <v>一式</v>
          </cell>
          <cell r="M55">
            <v>97200</v>
          </cell>
          <cell r="N55">
            <v>61064</v>
          </cell>
          <cell r="O55" t="str">
            <v>AGATAHIGASHI</v>
          </cell>
          <cell r="P55" t="str">
            <v>一式</v>
          </cell>
          <cell r="Q55">
            <v>10134</v>
          </cell>
          <cell r="R55" t="str">
            <v>61349/65751</v>
          </cell>
          <cell r="S55" t="str">
            <v>K</v>
          </cell>
          <cell r="T55" t="str">
            <v>一式</v>
          </cell>
          <cell r="U55">
            <v>10490</v>
          </cell>
          <cell r="V55" t="str">
            <v>62441/65754</v>
          </cell>
          <cell r="W55" t="str">
            <v>Lanai</v>
          </cell>
          <cell r="X55" t="str">
            <v>一式</v>
          </cell>
          <cell r="Y55">
            <v>155520</v>
          </cell>
          <cell r="Z55">
            <v>62920</v>
          </cell>
          <cell r="AA55" t="str">
            <v>OHTSUKADAI MINI BASKETBALL</v>
          </cell>
          <cell r="AB55" t="str">
            <v>一式</v>
          </cell>
          <cell r="AC55">
            <v>5245</v>
          </cell>
          <cell r="AD55">
            <v>63125</v>
          </cell>
          <cell r="AE55" t="str">
            <v>Aya orange kings</v>
          </cell>
          <cell r="AF55" t="str">
            <v>一式</v>
          </cell>
          <cell r="AG55">
            <v>97200</v>
          </cell>
          <cell r="AH55">
            <v>63126</v>
          </cell>
          <cell r="AI55" t="str">
            <v>Ohmiya</v>
          </cell>
          <cell r="AJ55" t="str">
            <v>一式</v>
          </cell>
          <cell r="AK55">
            <v>97200</v>
          </cell>
          <cell r="AL55">
            <v>63806</v>
          </cell>
          <cell r="AM55" t="str">
            <v>Hisamine</v>
          </cell>
          <cell r="AN55" t="str">
            <v>一式</v>
          </cell>
          <cell r="AO55">
            <v>97200</v>
          </cell>
          <cell r="AP55">
            <v>64818</v>
          </cell>
          <cell r="AQ55" t="str">
            <v>MAGIC</v>
          </cell>
          <cell r="AR55" t="str">
            <v>一式</v>
          </cell>
          <cell r="AS55">
            <v>17820</v>
          </cell>
          <cell r="AT55">
            <v>6800</v>
          </cell>
          <cell r="AU55"/>
          <cell r="AV55">
            <v>63327</v>
          </cell>
          <cell r="AW55" t="e">
            <v>#VALUE!</v>
          </cell>
          <cell r="AX55" t="str">
            <v>チームオーダースポーツウェアブランド RIVOST</v>
          </cell>
          <cell r="AY55" t="str">
            <v>株式会社フラスコ100cc</v>
          </cell>
          <cell r="AZ55" t="str">
            <v>〒116-0013</v>
          </cell>
          <cell r="BA55" t="str">
            <v>東京都荒川区西日暮里1-60-12</v>
          </cell>
          <cell r="BB55" t="str">
            <v>CATS2階</v>
          </cell>
          <cell r="BC55" t="str">
            <v>MAIL info@rivost.com</v>
          </cell>
          <cell r="BD55" t="str">
            <v>TEL 03-6806-6531</v>
          </cell>
        </row>
        <row r="56">
          <cell r="A56"/>
          <cell r="B56" t="str">
            <v>RIVOST</v>
          </cell>
          <cell r="C56" t="str">
            <v>有限会社ホシノ</v>
          </cell>
          <cell r="D56">
            <v>43646</v>
          </cell>
          <cell r="E56">
            <v>43677</v>
          </cell>
          <cell r="F56">
            <v>65217</v>
          </cell>
          <cell r="G56" t="str">
            <v>Frights</v>
          </cell>
          <cell r="H56" t="str">
            <v>一式</v>
          </cell>
          <cell r="I56">
            <v>132000</v>
          </cell>
          <cell r="J56">
            <v>65389</v>
          </cell>
          <cell r="K56" t="str">
            <v>実践学園・DURO</v>
          </cell>
          <cell r="L56" t="str">
            <v>一式</v>
          </cell>
          <cell r="M56">
            <v>20452</v>
          </cell>
          <cell r="N56">
            <v>65413</v>
          </cell>
          <cell r="O56" t="str">
            <v>Risp</v>
          </cell>
          <cell r="P56" t="str">
            <v>一式</v>
          </cell>
          <cell r="Q56">
            <v>84550</v>
          </cell>
          <cell r="R56">
            <v>65742</v>
          </cell>
          <cell r="S56" t="str">
            <v>NAKAYOSHI・DURO・Frghits</v>
          </cell>
          <cell r="T56" t="str">
            <v>一式</v>
          </cell>
          <cell r="U56">
            <v>18876</v>
          </cell>
          <cell r="V56">
            <v>65829</v>
          </cell>
          <cell r="W56" t="str">
            <v>Fellows</v>
          </cell>
          <cell r="X56" t="str">
            <v>一式</v>
          </cell>
          <cell r="Y56">
            <v>80100</v>
          </cell>
          <cell r="Z56">
            <v>65979</v>
          </cell>
          <cell r="AA56" t="str">
            <v>JGFA・DURO</v>
          </cell>
          <cell r="AB56" t="str">
            <v>一式</v>
          </cell>
          <cell r="AC56">
            <v>69526</v>
          </cell>
          <cell r="AD56">
            <v>66315</v>
          </cell>
          <cell r="AE56" t="str">
            <v>Risp</v>
          </cell>
          <cell r="AF56" t="str">
            <v>一式</v>
          </cell>
          <cell r="AG56">
            <v>13350</v>
          </cell>
          <cell r="AH56"/>
          <cell r="AI56"/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>
            <v>2080</v>
          </cell>
          <cell r="AU56"/>
          <cell r="AV56">
            <v>33674</v>
          </cell>
          <cell r="AW56" t="e">
            <v>#VALUE!</v>
          </cell>
          <cell r="AX56" t="str">
            <v>チームオーダースポーツウェアブランド RIVOST</v>
          </cell>
          <cell r="AY56" t="str">
            <v>株式会社フラスコ100cc</v>
          </cell>
          <cell r="AZ56" t="str">
            <v>〒116-0013</v>
          </cell>
          <cell r="BA56" t="str">
            <v>東京都荒川区西日暮里1-60-12</v>
          </cell>
          <cell r="BB56" t="str">
            <v>CATS2階</v>
          </cell>
          <cell r="BC56" t="str">
            <v>MAIL info@rivost.com</v>
          </cell>
          <cell r="BD56" t="str">
            <v>TEL 03-6806-6531</v>
          </cell>
        </row>
        <row r="57">
          <cell r="A57"/>
          <cell r="B57" t="str">
            <v>PixoAleiro</v>
          </cell>
          <cell r="C57" t="str">
            <v>一般社団法人ペラーダ</v>
          </cell>
          <cell r="D57">
            <v>43646</v>
          </cell>
          <cell r="E57">
            <v>43677</v>
          </cell>
          <cell r="F57">
            <v>65042</v>
          </cell>
          <cell r="G57" t="str">
            <v>キーパー</v>
          </cell>
          <cell r="H57" t="str">
            <v>一式</v>
          </cell>
          <cell r="I57">
            <v>12500</v>
          </cell>
          <cell r="J57">
            <v>65431</v>
          </cell>
          <cell r="K57" t="str">
            <v>パンツ</v>
          </cell>
          <cell r="L57" t="str">
            <v>一式</v>
          </cell>
          <cell r="M57">
            <v>2300</v>
          </cell>
          <cell r="N57">
            <v>65766</v>
          </cell>
          <cell r="O57" t="str">
            <v>新選手入団</v>
          </cell>
          <cell r="P57" t="str">
            <v>一式</v>
          </cell>
          <cell r="Q57">
            <v>23100</v>
          </cell>
          <cell r="R57">
            <v>66130</v>
          </cell>
          <cell r="S57" t="str">
            <v>バスケ</v>
          </cell>
          <cell r="T57" t="str">
            <v>一式</v>
          </cell>
          <cell r="U57">
            <v>12800</v>
          </cell>
          <cell r="V57"/>
          <cell r="W57"/>
          <cell r="X57"/>
          <cell r="Y57"/>
          <cell r="Z57"/>
          <cell r="AA57"/>
          <cell r="AB57"/>
          <cell r="AC57"/>
          <cell r="AD57"/>
          <cell r="AE57"/>
          <cell r="AF57"/>
          <cell r="AG57"/>
          <cell r="AH57"/>
          <cell r="AI57"/>
          <cell r="AJ57"/>
          <cell r="AK57"/>
          <cell r="AL57"/>
          <cell r="AM57"/>
          <cell r="AN57"/>
          <cell r="AO57"/>
          <cell r="AP57"/>
          <cell r="AQ57"/>
          <cell r="AR57"/>
          <cell r="AS57"/>
          <cell r="AT57">
            <v>2246</v>
          </cell>
          <cell r="AU57"/>
          <cell r="AV57" t="str">
            <v/>
          </cell>
          <cell r="AW57" t="str">
            <v/>
          </cell>
          <cell r="AX57" t="str">
            <v>サッカー・フットサルユニフォームブランド PixoAleiro</v>
          </cell>
          <cell r="AY57" t="str">
            <v>株式会社フラスコ100cc</v>
          </cell>
          <cell r="AZ57" t="str">
            <v>〒116-0013</v>
          </cell>
          <cell r="BA57" t="str">
            <v>東京都荒川区西日暮里1-60-12</v>
          </cell>
          <cell r="BB57" t="str">
            <v>CATS2階</v>
          </cell>
          <cell r="BC57" t="str">
            <v>MAIL info@pixoaleiro.com</v>
          </cell>
          <cell r="BD57" t="str">
            <v>TEL 03-6806-6688</v>
          </cell>
        </row>
        <row r="58">
          <cell r="A58"/>
          <cell r="B58" t="str">
            <v>RIVOST</v>
          </cell>
          <cell r="C58" t="str">
            <v>株式会社芳承</v>
          </cell>
          <cell r="D58">
            <v>43646</v>
          </cell>
          <cell r="E58">
            <v>43677</v>
          </cell>
          <cell r="F58">
            <v>65072</v>
          </cell>
          <cell r="G58" t="str">
            <v>NAGISA</v>
          </cell>
          <cell r="H58" t="str">
            <v>一式</v>
          </cell>
          <cell r="I58">
            <v>10202</v>
          </cell>
          <cell r="J58">
            <v>66066</v>
          </cell>
          <cell r="K58" t="str">
            <v>久慈工業高等学校</v>
          </cell>
          <cell r="L58" t="str">
            <v>一式</v>
          </cell>
          <cell r="M58">
            <v>72380</v>
          </cell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  <cell r="AT58">
            <v>1123</v>
          </cell>
          <cell r="AU58"/>
          <cell r="AV58">
            <v>6695</v>
          </cell>
          <cell r="AW58" t="e">
            <v>#VALUE!</v>
          </cell>
          <cell r="AX58" t="str">
            <v>チームオーダースポーツウェアブランド RIVOST</v>
          </cell>
          <cell r="AY58" t="str">
            <v>株式会社フラスコ100cc</v>
          </cell>
          <cell r="AZ58" t="str">
            <v>〒116-0013</v>
          </cell>
          <cell r="BA58" t="str">
            <v>東京都荒川区西日暮里1-60-12</v>
          </cell>
          <cell r="BB58" t="str">
            <v>CATS2階</v>
          </cell>
          <cell r="BC58" t="str">
            <v>MAIL info@rivost.com</v>
          </cell>
          <cell r="BD58" t="str">
            <v>TEL 03-6806-6531</v>
          </cell>
        </row>
        <row r="59">
          <cell r="A59"/>
          <cell r="B59" t="str">
            <v>RIVOST</v>
          </cell>
          <cell r="C59" t="str">
            <v>株式会社バロックジャパンリミテッド</v>
          </cell>
          <cell r="D59">
            <v>43646</v>
          </cell>
          <cell r="E59">
            <v>43677</v>
          </cell>
          <cell r="F59">
            <v>65102</v>
          </cell>
          <cell r="G59" t="str">
            <v>Sun sister</v>
          </cell>
          <cell r="H59" t="str">
            <v>一式</v>
          </cell>
          <cell r="I59">
            <v>78500</v>
          </cell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V59">
            <v>6280</v>
          </cell>
          <cell r="AW59" t="e">
            <v>#VALUE!</v>
          </cell>
          <cell r="AX59" t="str">
            <v>チームオーダースポーツウェアブランド RIVOST</v>
          </cell>
          <cell r="AY59" t="str">
            <v>株式会社フラスコ100cc</v>
          </cell>
          <cell r="AZ59" t="str">
            <v>〒116-0013</v>
          </cell>
          <cell r="BA59" t="str">
            <v>東京都荒川区西日暮里1-60-12</v>
          </cell>
          <cell r="BB59" t="str">
            <v>CATS2階</v>
          </cell>
          <cell r="BC59" t="str">
            <v>MAIL info@rivost.com</v>
          </cell>
          <cell r="BD59" t="str">
            <v>TEL 03-6806-6531</v>
          </cell>
        </row>
        <row r="60">
          <cell r="A60"/>
          <cell r="B60" t="str">
            <v>RIVOST</v>
          </cell>
          <cell r="C60" t="str">
            <v>株式会社BAL</v>
          </cell>
          <cell r="D60">
            <v>43646</v>
          </cell>
          <cell r="E60">
            <v>43677</v>
          </cell>
          <cell r="F60">
            <v>65560</v>
          </cell>
          <cell r="G60" t="str">
            <v>ウラスタ</v>
          </cell>
          <cell r="H60" t="str">
            <v>一式</v>
          </cell>
          <cell r="I60">
            <v>96050</v>
          </cell>
          <cell r="J60">
            <v>65952</v>
          </cell>
          <cell r="K60" t="str">
            <v>アカアカ</v>
          </cell>
          <cell r="L60" t="str">
            <v>一式</v>
          </cell>
          <cell r="M60">
            <v>5400</v>
          </cell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  <cell r="AU60"/>
          <cell r="AV60">
            <v>8116</v>
          </cell>
          <cell r="AW60" t="e">
            <v>#VALUE!</v>
          </cell>
          <cell r="AX60" t="str">
            <v>チームオーダースポーツウェアブランド RIVOST</v>
          </cell>
          <cell r="AY60" t="str">
            <v>株式会社フラスコ100cc</v>
          </cell>
          <cell r="AZ60" t="str">
            <v>〒116-0013</v>
          </cell>
          <cell r="BA60" t="str">
            <v>東京都荒川区西日暮里1-60-12</v>
          </cell>
          <cell r="BB60" t="str">
            <v>CATS2階</v>
          </cell>
          <cell r="BC60" t="str">
            <v>MAIL info@rivost.com</v>
          </cell>
          <cell r="BD60" t="str">
            <v>TEL 03-6806-6531</v>
          </cell>
        </row>
        <row r="61">
          <cell r="A61"/>
          <cell r="B61" t="str">
            <v>PixoAleiro</v>
          </cell>
          <cell r="C61" t="str">
            <v>株式会社CTC</v>
          </cell>
          <cell r="D61">
            <v>43646</v>
          </cell>
          <cell r="E61">
            <v>43677</v>
          </cell>
          <cell r="F61">
            <v>65253</v>
          </cell>
          <cell r="G61" t="str">
            <v>WAKAMATSU</v>
          </cell>
          <cell r="H61" t="str">
            <v>一式</v>
          </cell>
          <cell r="I61">
            <v>6500</v>
          </cell>
          <cell r="J61">
            <v>65991</v>
          </cell>
          <cell r="K61" t="str">
            <v>NAKAYOSHI</v>
          </cell>
          <cell r="L61" t="str">
            <v>一式</v>
          </cell>
          <cell r="M61">
            <v>136500</v>
          </cell>
          <cell r="N61">
            <v>66006</v>
          </cell>
          <cell r="O61" t="str">
            <v>TSUKUSHI（ソックス）</v>
          </cell>
          <cell r="P61">
            <v>1</v>
          </cell>
          <cell r="Q61">
            <v>700</v>
          </cell>
          <cell r="R61">
            <v>66129</v>
          </cell>
          <cell r="S61" t="str">
            <v>NSC なみきの・NIIZA ACE FC</v>
          </cell>
          <cell r="T61" t="str">
            <v>一式</v>
          </cell>
          <cell r="U61">
            <v>8660</v>
          </cell>
          <cell r="V61">
            <v>66540</v>
          </cell>
          <cell r="W61" t="str">
            <v>みずほsc</v>
          </cell>
          <cell r="X61" t="str">
            <v>一式</v>
          </cell>
          <cell r="Y61">
            <v>6500</v>
          </cell>
          <cell r="Z61"/>
          <cell r="AA61"/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  <cell r="AT61">
            <v>2937</v>
          </cell>
          <cell r="AU61"/>
          <cell r="AV61" t="str">
            <v/>
          </cell>
          <cell r="AW61" t="str">
            <v/>
          </cell>
          <cell r="AX61" t="str">
            <v>サッカー・フットサルユニフォームブランド PixoAleiro</v>
          </cell>
          <cell r="AY61" t="str">
            <v>株式会社フラスコ100cc</v>
          </cell>
          <cell r="AZ61" t="str">
            <v>〒116-0013</v>
          </cell>
          <cell r="BA61" t="str">
            <v>東京都荒川区西日暮里1-60-12</v>
          </cell>
          <cell r="BB61" t="str">
            <v>CATS2階</v>
          </cell>
          <cell r="BC61" t="str">
            <v>MAIL info@pixoaleiro.com</v>
          </cell>
          <cell r="BD61" t="str">
            <v>TEL 03-6806-6688</v>
          </cell>
        </row>
        <row r="62">
          <cell r="A62"/>
          <cell r="B62" t="str">
            <v>RIVOST</v>
          </cell>
          <cell r="C62" t="str">
            <v>小竹克幸</v>
          </cell>
          <cell r="D62">
            <v>43646</v>
          </cell>
          <cell r="E62">
            <v>43677</v>
          </cell>
          <cell r="F62">
            <v>65284</v>
          </cell>
          <cell r="G62" t="str">
            <v>シュトルツヘビーウェイトTシャツ</v>
          </cell>
          <cell r="H62" t="str">
            <v>一式</v>
          </cell>
          <cell r="I62">
            <v>49000</v>
          </cell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  <cell r="AU62"/>
          <cell r="AV62">
            <v>3920</v>
          </cell>
          <cell r="AW62" t="e">
            <v>#VALUE!</v>
          </cell>
          <cell r="AX62" t="str">
            <v>チームオーダースポーツウェアブランド RIVOST</v>
          </cell>
          <cell r="AY62" t="str">
            <v>株式会社フラスコ100cc</v>
          </cell>
          <cell r="AZ62" t="str">
            <v>〒116-0013</v>
          </cell>
          <cell r="BA62" t="str">
            <v>東京都荒川区西日暮里1-60-12</v>
          </cell>
          <cell r="BB62" t="str">
            <v>CATS2階</v>
          </cell>
          <cell r="BC62" t="str">
            <v>MAIL info@rivost.com</v>
          </cell>
          <cell r="BD62" t="str">
            <v>TEL 03-6806-6531</v>
          </cell>
        </row>
        <row r="63">
          <cell r="A63"/>
          <cell r="B63" t="str">
            <v>RIVOST</v>
          </cell>
          <cell r="C63" t="str">
            <v>有限会社トアシステム</v>
          </cell>
          <cell r="D63">
            <v>43646</v>
          </cell>
          <cell r="E63">
            <v>43677</v>
          </cell>
          <cell r="F63">
            <v>64206</v>
          </cell>
          <cell r="G63" t="str">
            <v>CDY</v>
          </cell>
          <cell r="H63" t="str">
            <v>一式</v>
          </cell>
          <cell r="I63">
            <v>131100</v>
          </cell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/>
          <cell r="AU63"/>
          <cell r="AV63">
            <v>10488</v>
          </cell>
          <cell r="AW63" t="e">
            <v>#VALUE!</v>
          </cell>
          <cell r="AX63" t="str">
            <v>チームオーダースポーツウェアブランド RIVOST</v>
          </cell>
          <cell r="AY63" t="str">
            <v>株式会社フラスコ100cc</v>
          </cell>
          <cell r="AZ63" t="str">
            <v>〒116-0013</v>
          </cell>
          <cell r="BA63" t="str">
            <v>東京都荒川区西日暮里1-60-12</v>
          </cell>
          <cell r="BB63" t="str">
            <v>CATS2階</v>
          </cell>
          <cell r="BC63" t="str">
            <v>MAIL info@rivost.com</v>
          </cell>
          <cell r="BD63" t="str">
            <v>TEL 03-6806-6531</v>
          </cell>
        </row>
        <row r="64">
          <cell r="A64"/>
          <cell r="B64" t="str">
            <v>RIVOST</v>
          </cell>
          <cell r="C64" t="str">
            <v>株式会社ファミリーマート</v>
          </cell>
          <cell r="D64">
            <v>43652</v>
          </cell>
          <cell r="E64">
            <v>43677</v>
          </cell>
          <cell r="F64"/>
          <cell r="G64" t="str">
            <v>半袖シャツ</v>
          </cell>
          <cell r="H64">
            <v>1</v>
          </cell>
          <cell r="I64">
            <v>2250</v>
          </cell>
          <cell r="J64"/>
          <cell r="K64" t="str">
            <v>ハイネック長袖シャツ</v>
          </cell>
          <cell r="L64">
            <v>1</v>
          </cell>
          <cell r="M64">
            <v>2750</v>
          </cell>
          <cell r="N64"/>
          <cell r="O64" t="str">
            <v>パンツ</v>
          </cell>
          <cell r="P64">
            <v>1</v>
          </cell>
          <cell r="Q64">
            <v>1500</v>
          </cell>
          <cell r="R64"/>
          <cell r="S64" t="str">
            <v>レギンス</v>
          </cell>
          <cell r="T64">
            <v>1</v>
          </cell>
          <cell r="U64">
            <v>3500</v>
          </cell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  <cell r="AT64"/>
          <cell r="AU64"/>
          <cell r="AV64">
            <v>800</v>
          </cell>
          <cell r="AW64">
            <v>800</v>
          </cell>
          <cell r="AX64" t="str">
            <v>チームオーダースポーツウェアブランド RIVOST</v>
          </cell>
          <cell r="AY64" t="str">
            <v>株式会社フラスコ100cc</v>
          </cell>
          <cell r="AZ64" t="str">
            <v>〒116-0013</v>
          </cell>
          <cell r="BA64" t="str">
            <v>東京都荒川区西日暮里1-60-12</v>
          </cell>
          <cell r="BB64" t="str">
            <v>CATS2階</v>
          </cell>
          <cell r="BC64" t="str">
            <v>MAIL info@rivost.com</v>
          </cell>
          <cell r="BD64" t="str">
            <v>TEL 03-6806-6531</v>
          </cell>
        </row>
        <row r="65">
          <cell r="A65"/>
          <cell r="B65" t="str">
            <v>RIVOST</v>
          </cell>
          <cell r="C65" t="str">
            <v>テスト</v>
          </cell>
          <cell r="D65">
            <v>43652</v>
          </cell>
          <cell r="E65">
            <v>43677</v>
          </cell>
          <cell r="F65">
            <v>1</v>
          </cell>
          <cell r="G65" t="str">
            <v>a</v>
          </cell>
          <cell r="H65">
            <v>10</v>
          </cell>
          <cell r="I65">
            <v>3450</v>
          </cell>
          <cell r="J65">
            <v>2</v>
          </cell>
          <cell r="K65" t="str">
            <v>b</v>
          </cell>
          <cell r="L65">
            <v>15</v>
          </cell>
          <cell r="M65">
            <v>5400</v>
          </cell>
          <cell r="N65">
            <v>3</v>
          </cell>
          <cell r="O65" t="str">
            <v>c</v>
          </cell>
          <cell r="P65">
            <v>1</v>
          </cell>
          <cell r="Q65">
            <v>4700</v>
          </cell>
          <cell r="R65"/>
          <cell r="S65" t="str">
            <v>送料</v>
          </cell>
          <cell r="T65">
            <v>1</v>
          </cell>
          <cell r="U65">
            <v>1040</v>
          </cell>
          <cell r="V65"/>
          <cell r="W65"/>
          <cell r="X65"/>
          <cell r="Y65"/>
          <cell r="Z65"/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  <cell r="AT65"/>
          <cell r="AU65"/>
          <cell r="AV65">
            <v>1167</v>
          </cell>
          <cell r="AW65">
            <v>9699</v>
          </cell>
          <cell r="AX65" t="str">
            <v>チームオーダースポーツウェアブランド RIVOST</v>
          </cell>
          <cell r="AY65" t="str">
            <v>株式会社フラスコ100cc</v>
          </cell>
          <cell r="AZ65" t="str">
            <v>〒116-0013</v>
          </cell>
          <cell r="BA65" t="str">
            <v>東京都荒川区西日暮里1-60-12</v>
          </cell>
          <cell r="BB65" t="str">
            <v>CATS2階</v>
          </cell>
          <cell r="BC65" t="str">
            <v>MAIL info@rivost.com</v>
          </cell>
          <cell r="BD65" t="str">
            <v>TEL 03-6806-6531</v>
          </cell>
        </row>
        <row r="66">
          <cell r="A66"/>
          <cell r="B66" t="str">
            <v>SORK</v>
          </cell>
          <cell r="C66" t="str">
            <v>佐々木 淳</v>
          </cell>
          <cell r="D66">
            <v>43655</v>
          </cell>
          <cell r="E66">
            <v>43708</v>
          </cell>
          <cell r="F66">
            <v>67760</v>
          </cell>
          <cell r="G66" t="str">
            <v>昇華ユニフォーム(衣装用)</v>
          </cell>
          <cell r="H66">
            <v>9</v>
          </cell>
          <cell r="I66">
            <v>5900</v>
          </cell>
          <cell r="J66"/>
          <cell r="K66" t="str">
            <v>昇華ユニフォーム(グッズ)</v>
          </cell>
          <cell r="L66">
            <v>100</v>
          </cell>
          <cell r="M66">
            <v>3200</v>
          </cell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  <cell r="AI66"/>
          <cell r="AJ66"/>
          <cell r="AK66"/>
          <cell r="AL66"/>
          <cell r="AM66"/>
          <cell r="AN66"/>
          <cell r="AO66"/>
          <cell r="AP66"/>
          <cell r="AQ66"/>
          <cell r="AR66"/>
          <cell r="AS66"/>
          <cell r="AT66"/>
          <cell r="AU66"/>
          <cell r="AV66" t="str">
            <v/>
          </cell>
          <cell r="AW66" t="str">
            <v/>
          </cell>
          <cell r="AX66" t="str">
            <v>野球ユニフォームブランド SORK</v>
          </cell>
          <cell r="AY66" t="str">
            <v>株式会社フラスコ100cc</v>
          </cell>
          <cell r="AZ66" t="str">
            <v>〒116-0013</v>
          </cell>
          <cell r="BA66" t="str">
            <v>東京都荒川区西日暮里1-60-12</v>
          </cell>
          <cell r="BB66" t="str">
            <v>CATS2階</v>
          </cell>
          <cell r="BC66" t="str">
            <v>MAIL info@sork.jp</v>
          </cell>
          <cell r="BD66" t="str">
            <v>TEL 03-6806-6537</v>
          </cell>
        </row>
        <row r="67">
          <cell r="A67"/>
          <cell r="B67" t="str">
            <v>PixoAleiro</v>
          </cell>
          <cell r="C67" t="str">
            <v>一般社団法人 市川青年会議所</v>
          </cell>
          <cell r="D67">
            <v>43657</v>
          </cell>
          <cell r="E67">
            <v>43708</v>
          </cell>
          <cell r="F67"/>
          <cell r="G67" t="str">
            <v>ユニフォーム(協賛分)</v>
          </cell>
          <cell r="H67">
            <v>10</v>
          </cell>
          <cell r="I67">
            <v>0</v>
          </cell>
          <cell r="J67"/>
          <cell r="K67" t="str">
            <v>ユニフォーム(追加購入分)</v>
          </cell>
          <cell r="L67">
            <v>5</v>
          </cell>
          <cell r="M67">
            <v>3780</v>
          </cell>
          <cell r="N67"/>
          <cell r="O67" t="str">
            <v>横断幕(追加購入分)</v>
          </cell>
          <cell r="P67">
            <v>1</v>
          </cell>
          <cell r="Q67">
            <v>5000</v>
          </cell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  <cell r="AU67"/>
          <cell r="AV67" t="str">
            <v/>
          </cell>
          <cell r="AW67" t="str">
            <v/>
          </cell>
          <cell r="AX67" t="str">
            <v>サッカー・フットサルユニフォームブランド PixoAleiro</v>
          </cell>
          <cell r="AY67" t="str">
            <v>株式会社フラスコ100cc</v>
          </cell>
          <cell r="AZ67" t="str">
            <v>〒116-0013</v>
          </cell>
          <cell r="BA67" t="str">
            <v>東京都荒川区西日暮里1-60-12</v>
          </cell>
          <cell r="BB67" t="str">
            <v>CATS2階</v>
          </cell>
          <cell r="BC67" t="str">
            <v>MAIL info@pixoaleiro.com</v>
          </cell>
          <cell r="BD67" t="str">
            <v>TEL 03-6806-6688</v>
          </cell>
        </row>
        <row r="68">
          <cell r="A68"/>
          <cell r="B68" t="str">
            <v>MILEGRA</v>
          </cell>
          <cell r="C68" t="str">
            <v>株式会社信州スポーツプロモーション</v>
          </cell>
          <cell r="D68">
            <v>43657</v>
          </cell>
          <cell r="E68">
            <v>43708</v>
          </cell>
          <cell r="F68">
            <v>66948</v>
          </cell>
          <cell r="G68" t="str">
            <v>ゲームシャツ(ブルー/ジュニア用)</v>
          </cell>
          <cell r="H68">
            <v>28</v>
          </cell>
          <cell r="I68">
            <v>4130</v>
          </cell>
          <cell r="J68"/>
          <cell r="K68" t="str">
            <v>ゲームパンツ(ブルー/ジュニア用)</v>
          </cell>
          <cell r="L68">
            <v>28</v>
          </cell>
          <cell r="M68">
            <v>2730</v>
          </cell>
          <cell r="N68"/>
          <cell r="O68" t="str">
            <v>ゲームシャツ(レッド/ジュニア用)</v>
          </cell>
          <cell r="P68">
            <v>28</v>
          </cell>
          <cell r="Q68">
            <v>4130</v>
          </cell>
          <cell r="R68"/>
          <cell r="S68" t="str">
            <v>ゲームパンツ(レッド/ジュニア用)</v>
          </cell>
          <cell r="T68">
            <v>28</v>
          </cell>
          <cell r="U68">
            <v>2730</v>
          </cell>
          <cell r="V68"/>
          <cell r="W68"/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  <cell r="AU68"/>
          <cell r="AV68" t="str">
            <v/>
          </cell>
          <cell r="AW68" t="str">
            <v/>
          </cell>
          <cell r="AX68" t="str">
            <v>バレーボールユニフォームブランド MILEGRA</v>
          </cell>
          <cell r="AY68" t="str">
            <v>株式会社フラスコ100cc</v>
          </cell>
          <cell r="AZ68" t="str">
            <v>〒116-0013</v>
          </cell>
          <cell r="BA68" t="str">
            <v>東京都荒川区西日暮里1-60-12</v>
          </cell>
          <cell r="BB68" t="str">
            <v>CATS2階</v>
          </cell>
          <cell r="BC68" t="str">
            <v>MAIL info@milegra.jp</v>
          </cell>
          <cell r="BD68" t="str">
            <v>TEL 03-6806-6533</v>
          </cell>
        </row>
        <row r="69">
          <cell r="A69"/>
          <cell r="B69" t="str">
            <v>RIVOST</v>
          </cell>
          <cell r="C69" t="str">
            <v>株式会社レイバン</v>
          </cell>
          <cell r="D69">
            <v>43658</v>
          </cell>
          <cell r="E69"/>
          <cell r="F69">
            <v>66318</v>
          </cell>
          <cell r="G69" t="str">
            <v>ASAMIZODAI</v>
          </cell>
          <cell r="H69">
            <v>17</v>
          </cell>
          <cell r="I69"/>
          <cell r="J69">
            <v>66640</v>
          </cell>
          <cell r="K69" t="str">
            <v>GLEAPS SAGAMI</v>
          </cell>
          <cell r="L69">
            <v>1</v>
          </cell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  <cell r="AU69"/>
          <cell r="AV69">
            <v>0</v>
          </cell>
          <cell r="AW69">
            <v>0</v>
          </cell>
          <cell r="AX69" t="str">
            <v>チームオーダースポーツウェアブランド RIVOST</v>
          </cell>
          <cell r="AY69" t="str">
            <v>株式会社フラスコ100cc</v>
          </cell>
          <cell r="AZ69" t="str">
            <v>〒116-0013</v>
          </cell>
          <cell r="BA69" t="str">
            <v>東京都荒川区西日暮里1-60-12</v>
          </cell>
          <cell r="BB69" t="str">
            <v>CATS2階</v>
          </cell>
          <cell r="BC69" t="str">
            <v>MAIL info@rivost.com</v>
          </cell>
          <cell r="BD69" t="str">
            <v>TEL 03-6806-6531</v>
          </cell>
        </row>
        <row r="70">
          <cell r="A70"/>
          <cell r="B70" t="str">
            <v>MILEGRA</v>
          </cell>
          <cell r="C70" t="str">
            <v>長野工業高校</v>
          </cell>
          <cell r="D70">
            <v>43662</v>
          </cell>
          <cell r="E70">
            <v>43677</v>
          </cell>
          <cell r="F70">
            <v>67269</v>
          </cell>
          <cell r="G70" t="str">
            <v>昇華シャツ(ファースト)</v>
          </cell>
          <cell r="H70">
            <v>14</v>
          </cell>
          <cell r="I70">
            <v>3500</v>
          </cell>
          <cell r="J70"/>
          <cell r="K70" t="str">
            <v>昇華シャツ(セカンド)</v>
          </cell>
          <cell r="L70">
            <v>14</v>
          </cell>
          <cell r="M70">
            <v>3500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  <cell r="AF70"/>
          <cell r="AG70"/>
          <cell r="AH70"/>
          <cell r="AI70"/>
          <cell r="AJ70"/>
          <cell r="AK70"/>
          <cell r="AL70"/>
          <cell r="AM70"/>
          <cell r="AN70"/>
          <cell r="AO70"/>
          <cell r="AP70"/>
          <cell r="AQ70"/>
          <cell r="AR70"/>
          <cell r="AS70"/>
          <cell r="AT70"/>
          <cell r="AU70"/>
          <cell r="AV70" t="str">
            <v/>
          </cell>
          <cell r="AW70" t="str">
            <v/>
          </cell>
          <cell r="AX70" t="str">
            <v>バレーボールユニフォームブランド MILEGRA</v>
          </cell>
          <cell r="AY70" t="str">
            <v>株式会社フラスコ100cc</v>
          </cell>
          <cell r="AZ70" t="str">
            <v>〒116-0013</v>
          </cell>
          <cell r="BA70" t="str">
            <v>東京都荒川区西日暮里1-60-12</v>
          </cell>
          <cell r="BB70" t="str">
            <v>CATS2階</v>
          </cell>
          <cell r="BC70" t="str">
            <v>MAIL info@milegra.jp</v>
          </cell>
          <cell r="BD70" t="str">
            <v>TEL 03-6806-6533</v>
          </cell>
        </row>
        <row r="71">
          <cell r="A71"/>
          <cell r="B71" t="str">
            <v>RIVOST</v>
          </cell>
          <cell r="C71" t="str">
            <v>株式会社アッセ　営業企画課　課長　川野浩司</v>
          </cell>
          <cell r="D71">
            <v>43662</v>
          </cell>
          <cell r="E71">
            <v>43708</v>
          </cell>
          <cell r="F71">
            <v>67886</v>
          </cell>
          <cell r="G71" t="str">
            <v>昇華ユニフォーム</v>
          </cell>
          <cell r="H71">
            <v>1</v>
          </cell>
          <cell r="I71">
            <v>4700</v>
          </cell>
          <cell r="J71"/>
          <cell r="K71" t="str">
            <v>送料</v>
          </cell>
          <cell r="L71">
            <v>1</v>
          </cell>
          <cell r="M71">
            <v>473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/>
          <cell r="AI71"/>
          <cell r="AJ71"/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  <cell r="AU71"/>
          <cell r="AV71">
            <v>413</v>
          </cell>
          <cell r="AW71">
            <v>413</v>
          </cell>
          <cell r="AX71" t="str">
            <v>チームオーダースポーツウェアブランド RIVOST</v>
          </cell>
          <cell r="AY71" t="str">
            <v>株式会社フラスコ100cc</v>
          </cell>
          <cell r="AZ71" t="str">
            <v>〒116-0013</v>
          </cell>
          <cell r="BA71" t="str">
            <v>東京都荒川区西日暮里1-60-12</v>
          </cell>
          <cell r="BB71" t="str">
            <v>CATS2階</v>
          </cell>
          <cell r="BC71" t="str">
            <v>MAIL info@rivost.com</v>
          </cell>
          <cell r="BD71" t="str">
            <v>TEL 03-6806-6531</v>
          </cell>
        </row>
        <row r="72">
          <cell r="A72"/>
          <cell r="B72" t="str">
            <v>RIVOST</v>
          </cell>
          <cell r="C72" t="str">
            <v>Active株式会社</v>
          </cell>
          <cell r="D72">
            <v>43662</v>
          </cell>
          <cell r="E72">
            <v>43708</v>
          </cell>
          <cell r="F72">
            <v>66965</v>
          </cell>
          <cell r="G72" t="str">
            <v>ユニフォーム(水色)</v>
          </cell>
          <cell r="H72">
            <v>6</v>
          </cell>
          <cell r="I72">
            <v>3000</v>
          </cell>
          <cell r="J72"/>
          <cell r="K72" t="str">
            <v>ユニフォーム(ピンク)</v>
          </cell>
          <cell r="L72">
            <v>4</v>
          </cell>
          <cell r="M72">
            <v>3000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/>
          <cell r="AI72"/>
          <cell r="AJ72"/>
          <cell r="AK72"/>
          <cell r="AL72"/>
          <cell r="AM72"/>
          <cell r="AN72"/>
          <cell r="AO72"/>
          <cell r="AP72"/>
          <cell r="AQ72"/>
          <cell r="AR72"/>
          <cell r="AS72"/>
          <cell r="AT72"/>
          <cell r="AU72"/>
          <cell r="AV72">
            <v>480</v>
          </cell>
          <cell r="AW72">
            <v>2400</v>
          </cell>
          <cell r="AX72" t="str">
            <v>チームオーダースポーツウェアブランド RIVOST</v>
          </cell>
          <cell r="AY72" t="str">
            <v>株式会社フラスコ100cc</v>
          </cell>
          <cell r="AZ72" t="str">
            <v>〒116-0013</v>
          </cell>
          <cell r="BA72" t="str">
            <v>東京都荒川区西日暮里1-60-12</v>
          </cell>
          <cell r="BB72" t="str">
            <v>CATS2階</v>
          </cell>
          <cell r="BC72" t="str">
            <v>MAIL info@rivost.com</v>
          </cell>
          <cell r="BD72" t="str">
            <v>TEL 03-6806-6531</v>
          </cell>
        </row>
        <row r="73">
          <cell r="A73"/>
          <cell r="B73" t="str">
            <v>MILEGRA</v>
          </cell>
          <cell r="C73" t="str">
            <v>飯山市体育協会バレー部</v>
          </cell>
          <cell r="D73">
            <v>43664</v>
          </cell>
          <cell r="E73">
            <v>43708</v>
          </cell>
          <cell r="F73">
            <v>66497</v>
          </cell>
          <cell r="G73" t="str">
            <v>昇華パンツ</v>
          </cell>
          <cell r="H73">
            <v>10</v>
          </cell>
          <cell r="I73">
            <v>3300</v>
          </cell>
          <cell r="J73">
            <v>66756</v>
          </cell>
          <cell r="K73" t="str">
            <v>Tシャツ</v>
          </cell>
          <cell r="L73">
            <v>40</v>
          </cell>
          <cell r="M73">
            <v>2280</v>
          </cell>
          <cell r="N73">
            <v>67063</v>
          </cell>
          <cell r="O73" t="str">
            <v>Tシャツ</v>
          </cell>
          <cell r="P73">
            <v>3</v>
          </cell>
          <cell r="Q73">
            <v>2280</v>
          </cell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/>
          <cell r="AI73"/>
          <cell r="AJ73"/>
          <cell r="AK73"/>
          <cell r="AL73"/>
          <cell r="AM73"/>
          <cell r="AN73"/>
          <cell r="AO73"/>
          <cell r="AP73"/>
          <cell r="AQ73"/>
          <cell r="AR73"/>
          <cell r="AS73"/>
          <cell r="AT73"/>
          <cell r="AU73"/>
          <cell r="AV73" t="str">
            <v/>
          </cell>
          <cell r="AW73" t="str">
            <v/>
          </cell>
          <cell r="AX73" t="str">
            <v>バレーボールユニフォームブランド MILEGRA</v>
          </cell>
          <cell r="AY73" t="str">
            <v>株式会社フラスコ100cc</v>
          </cell>
          <cell r="AZ73" t="str">
            <v>〒116-0013</v>
          </cell>
          <cell r="BA73" t="str">
            <v>東京都荒川区西日暮里1-60-12</v>
          </cell>
          <cell r="BB73" t="str">
            <v>CATS2階</v>
          </cell>
          <cell r="BC73" t="str">
            <v>MAIL info@milegra.jp</v>
          </cell>
          <cell r="BD73" t="str">
            <v>TEL 03-6806-6533</v>
          </cell>
        </row>
        <row r="74">
          <cell r="A74"/>
          <cell r="B74" t="str">
            <v>RIVOST</v>
          </cell>
          <cell r="C74" t="str">
            <v>株式会社レイバン</v>
          </cell>
          <cell r="D74">
            <v>43665</v>
          </cell>
          <cell r="E74"/>
          <cell r="F74">
            <v>67095</v>
          </cell>
          <cell r="G74" t="str">
            <v>渋沢中学校バスケ部様・淡色</v>
          </cell>
          <cell r="H74">
            <v>8</v>
          </cell>
          <cell r="I74"/>
          <cell r="J74"/>
          <cell r="K74" t="str">
            <v>渋沢中学校バスケ部様・濃色</v>
          </cell>
          <cell r="L74">
            <v>8</v>
          </cell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/>
          <cell r="AD74"/>
          <cell r="AE74"/>
          <cell r="AF74"/>
          <cell r="AG74"/>
          <cell r="AH74"/>
          <cell r="AI74"/>
          <cell r="AJ74"/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  <cell r="AU74"/>
          <cell r="AV74">
            <v>0</v>
          </cell>
          <cell r="AW74">
            <v>0</v>
          </cell>
          <cell r="AX74" t="str">
            <v>チームオーダースポーツウェアブランド RIVOST</v>
          </cell>
          <cell r="AY74" t="str">
            <v>株式会社フラスコ100cc</v>
          </cell>
          <cell r="AZ74" t="str">
            <v>〒116-0013</v>
          </cell>
          <cell r="BA74" t="str">
            <v>東京都荒川区西日暮里1-60-12</v>
          </cell>
          <cell r="BB74" t="str">
            <v>CATS2階</v>
          </cell>
          <cell r="BC74" t="str">
            <v>MAIL info@rivost.com</v>
          </cell>
          <cell r="BD74" t="str">
            <v>TEL 03-6806-6531</v>
          </cell>
        </row>
        <row r="75">
          <cell r="A75"/>
          <cell r="B75" t="str">
            <v>RIVOST</v>
          </cell>
          <cell r="C75" t="str">
            <v>株式会社レイバン</v>
          </cell>
          <cell r="D75">
            <v>43666</v>
          </cell>
          <cell r="E75"/>
          <cell r="F75">
            <v>67378</v>
          </cell>
          <cell r="G75" t="str">
            <v>武蔵丘高バスケ部様</v>
          </cell>
          <cell r="H75">
            <v>10</v>
          </cell>
          <cell r="I75"/>
          <cell r="J75"/>
          <cell r="K75" t="str">
            <v>武蔵丘高バスケ部様</v>
          </cell>
          <cell r="L75">
            <v>7</v>
          </cell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/>
          <cell r="AI75"/>
          <cell r="AJ75"/>
          <cell r="AK75"/>
          <cell r="AL75"/>
          <cell r="AM75"/>
          <cell r="AN75"/>
          <cell r="AO75"/>
          <cell r="AP75"/>
          <cell r="AQ75"/>
          <cell r="AR75"/>
          <cell r="AS75"/>
          <cell r="AT75"/>
          <cell r="AU75"/>
          <cell r="AV75">
            <v>0</v>
          </cell>
          <cell r="AW75">
            <v>0</v>
          </cell>
          <cell r="AX75" t="str">
            <v>チームオーダースポーツウェアブランド RIVOST</v>
          </cell>
          <cell r="AY75" t="str">
            <v>株式会社フラスコ100cc</v>
          </cell>
          <cell r="AZ75" t="str">
            <v>〒116-0013</v>
          </cell>
          <cell r="BA75" t="str">
            <v>東京都荒川区西日暮里1-60-12</v>
          </cell>
          <cell r="BB75" t="str">
            <v>CATS2階</v>
          </cell>
          <cell r="BC75" t="str">
            <v>MAIL info@rivost.com</v>
          </cell>
          <cell r="BD75" t="str">
            <v>TEL 03-6806-6531</v>
          </cell>
        </row>
        <row r="76">
          <cell r="A76"/>
          <cell r="B76" t="str">
            <v>BFIVE</v>
          </cell>
          <cell r="C76" t="str">
            <v>株式会社毎日コムネット</v>
          </cell>
          <cell r="D76">
            <v>43662</v>
          </cell>
          <cell r="E76">
            <v>43708</v>
          </cell>
          <cell r="F76">
            <v>67114</v>
          </cell>
          <cell r="G76" t="str">
            <v>ラベンダーカップシャツ</v>
          </cell>
          <cell r="H76">
            <v>17</v>
          </cell>
          <cell r="I76">
            <v>72250</v>
          </cell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/>
          <cell r="AD76"/>
          <cell r="AE76"/>
          <cell r="AF76"/>
          <cell r="AG76"/>
          <cell r="AH76"/>
          <cell r="AI76"/>
          <cell r="AJ76"/>
          <cell r="AK76"/>
          <cell r="AL76"/>
          <cell r="AM76"/>
          <cell r="AN76"/>
          <cell r="AO76"/>
          <cell r="AP76"/>
          <cell r="AQ76"/>
          <cell r="AR76"/>
          <cell r="AS76"/>
          <cell r="AT76"/>
          <cell r="AU76"/>
          <cell r="AV76" t="str">
            <v/>
          </cell>
          <cell r="AW76" t="str">
            <v/>
          </cell>
          <cell r="AX76" t="str">
            <v>バスケットボールユニフォームブランド BFIVE</v>
          </cell>
          <cell r="AY76" t="str">
            <v>株式会社フラスコ100cc</v>
          </cell>
          <cell r="AZ76" t="str">
            <v>〒116-0013</v>
          </cell>
          <cell r="BA76" t="str">
            <v>東京都荒川区西日暮里1-60-12</v>
          </cell>
          <cell r="BB76" t="str">
            <v>CATS2階</v>
          </cell>
          <cell r="BC76" t="str">
            <v>MAIL info@b-five.jp</v>
          </cell>
          <cell r="BD76" t="str">
            <v>TEL 03-6806-6534</v>
          </cell>
        </row>
        <row r="77">
          <cell r="A77"/>
          <cell r="B77" t="str">
            <v>RIVOST</v>
          </cell>
          <cell r="C77" t="str">
            <v>株式会社レイバン</v>
          </cell>
          <cell r="D77">
            <v>43668</v>
          </cell>
          <cell r="E77">
            <v>43692</v>
          </cell>
          <cell r="F77">
            <v>64668</v>
          </cell>
          <cell r="G77" t="str">
            <v>GLEAPS SAGAMI様</v>
          </cell>
          <cell r="H77"/>
          <cell r="I77">
            <v>64600</v>
          </cell>
          <cell r="J77">
            <v>66318</v>
          </cell>
          <cell r="K77" t="str">
            <v>麻溝台高バスケ部様</v>
          </cell>
          <cell r="L77"/>
          <cell r="M77">
            <v>134300</v>
          </cell>
          <cell r="N77">
            <v>66319</v>
          </cell>
          <cell r="O77" t="str">
            <v>日野JAC様</v>
          </cell>
          <cell r="P77"/>
          <cell r="Q77">
            <v>23700</v>
          </cell>
          <cell r="R77"/>
          <cell r="S77" t="str">
            <v>送料</v>
          </cell>
          <cell r="T77"/>
          <cell r="U77">
            <v>1040</v>
          </cell>
          <cell r="V77">
            <v>66640</v>
          </cell>
          <cell r="W77" t="str">
            <v>GLEAPS SAGAMI様</v>
          </cell>
          <cell r="X77"/>
          <cell r="Y77">
            <v>6900</v>
          </cell>
          <cell r="Z77">
            <v>67095</v>
          </cell>
          <cell r="AA77" t="str">
            <v>渋沢中学校バスケ部様</v>
          </cell>
          <cell r="AB77"/>
          <cell r="AC77">
            <v>86400</v>
          </cell>
          <cell r="AD77"/>
          <cell r="AE77"/>
          <cell r="AF77"/>
          <cell r="AG77"/>
          <cell r="AH77"/>
          <cell r="AI77"/>
          <cell r="AJ77"/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  <cell r="AU77"/>
          <cell r="AV77">
            <v>25355</v>
          </cell>
          <cell r="AW77">
            <v>0</v>
          </cell>
          <cell r="AX77" t="str">
            <v>チームオーダースポーツウェアブランド RIVOST</v>
          </cell>
          <cell r="AY77" t="str">
            <v>株式会社フラスコ100cc</v>
          </cell>
          <cell r="AZ77" t="str">
            <v>〒116-0013</v>
          </cell>
          <cell r="BA77" t="str">
            <v>東京都荒川区西日暮里1-60-12</v>
          </cell>
          <cell r="BB77" t="str">
            <v>CATS2階</v>
          </cell>
          <cell r="BC77" t="str">
            <v>MAIL info@rivost.com</v>
          </cell>
          <cell r="BD77" t="str">
            <v>TEL 03-6806-6531</v>
          </cell>
        </row>
        <row r="78">
          <cell r="A78"/>
          <cell r="B78" t="str">
            <v>RIVOST</v>
          </cell>
          <cell r="C78" t="str">
            <v>株式会社レイバン</v>
          </cell>
          <cell r="D78">
            <v>43668</v>
          </cell>
          <cell r="E78"/>
          <cell r="F78">
            <v>67169</v>
          </cell>
          <cell r="G78" t="str">
            <v>サンプル5点セット</v>
          </cell>
          <cell r="H78">
            <v>1</v>
          </cell>
          <cell r="I78"/>
          <cell r="J78">
            <v>66087</v>
          </cell>
          <cell r="K78" t="str">
            <v>大野南中ハンド部様・キーパー用</v>
          </cell>
          <cell r="L78">
            <v>4</v>
          </cell>
          <cell r="M78"/>
          <cell r="N78">
            <v>65630</v>
          </cell>
          <cell r="O78" t="str">
            <v>大野南中バレー部様・ホーム用</v>
          </cell>
          <cell r="P78">
            <v>12</v>
          </cell>
          <cell r="Q78"/>
          <cell r="R78"/>
          <cell r="S78" t="str">
            <v>大野南中バレー部様・アウェイ用</v>
          </cell>
          <cell r="T78">
            <v>12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  <cell r="AU78"/>
          <cell r="AV78">
            <v>0</v>
          </cell>
          <cell r="AW78">
            <v>0</v>
          </cell>
          <cell r="AX78" t="str">
            <v>チームオーダースポーツウェアブランド RIVOST</v>
          </cell>
          <cell r="AY78" t="str">
            <v>株式会社フラスコ100cc</v>
          </cell>
          <cell r="AZ78" t="str">
            <v>〒116-0013</v>
          </cell>
          <cell r="BA78" t="str">
            <v>東京都荒川区西日暮里1-60-12</v>
          </cell>
          <cell r="BB78" t="str">
            <v>CATS2階</v>
          </cell>
          <cell r="BC78" t="str">
            <v>MAIL info@rivost.com</v>
          </cell>
          <cell r="BD78" t="str">
            <v>TEL 03-6806-6531</v>
          </cell>
        </row>
        <row r="79">
          <cell r="A79"/>
          <cell r="B79" t="str">
            <v>RIVOST</v>
          </cell>
          <cell r="C79" t="str">
            <v>株式会社咸臨産業</v>
          </cell>
          <cell r="D79">
            <v>43669</v>
          </cell>
          <cell r="E79">
            <v>43708</v>
          </cell>
          <cell r="F79">
            <v>66965</v>
          </cell>
          <cell r="G79" t="str">
            <v>ユニフォーム(水色)</v>
          </cell>
          <cell r="H79">
            <v>6</v>
          </cell>
          <cell r="I79">
            <v>3000</v>
          </cell>
          <cell r="J79">
            <v>68381</v>
          </cell>
          <cell r="K79" t="str">
            <v>ユニフォーム(ピンク)</v>
          </cell>
          <cell r="L79">
            <v>4</v>
          </cell>
          <cell r="M79">
            <v>3000</v>
          </cell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/>
          <cell r="AI79"/>
          <cell r="AJ79"/>
          <cell r="AK79"/>
          <cell r="AL79"/>
          <cell r="AM79"/>
          <cell r="AN79"/>
          <cell r="AO79"/>
          <cell r="AP79"/>
          <cell r="AQ79"/>
          <cell r="AR79"/>
          <cell r="AS79"/>
          <cell r="AT79"/>
          <cell r="AU79"/>
          <cell r="AV79">
            <v>480</v>
          </cell>
          <cell r="AW79">
            <v>2400</v>
          </cell>
          <cell r="AX79" t="str">
            <v>チームオーダースポーツウェアブランド RIVOST</v>
          </cell>
          <cell r="AY79" t="str">
            <v>株式会社フラスコ100cc</v>
          </cell>
          <cell r="AZ79" t="str">
            <v>〒116-0013</v>
          </cell>
          <cell r="BA79" t="str">
            <v>東京都荒川区西日暮里1-60-12</v>
          </cell>
          <cell r="BB79" t="str">
            <v>CATS2階</v>
          </cell>
          <cell r="BC79" t="str">
            <v>MAIL info@rivost.com</v>
          </cell>
          <cell r="BD79" t="str">
            <v>TEL 03-6806-6531</v>
          </cell>
        </row>
        <row r="80">
          <cell r="A80"/>
          <cell r="B80" t="str">
            <v>RIVOST</v>
          </cell>
          <cell r="C80" t="str">
            <v>株式会社レイバン</v>
          </cell>
          <cell r="D80">
            <v>43671</v>
          </cell>
          <cell r="E80"/>
          <cell r="F80">
            <v>67771</v>
          </cell>
          <cell r="G80" t="str">
            <v>EBINAユニフォーム濃淡</v>
          </cell>
          <cell r="H80">
            <v>18</v>
          </cell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  <cell r="AQ80"/>
          <cell r="AR80"/>
          <cell r="AS80"/>
          <cell r="AT80"/>
          <cell r="AU80"/>
          <cell r="AV80">
            <v>0</v>
          </cell>
          <cell r="AW80">
            <v>0</v>
          </cell>
          <cell r="AX80" t="str">
            <v>チームオーダースポーツウェアブランド RIVOST</v>
          </cell>
          <cell r="AY80" t="str">
            <v>株式会社フラスコ100cc</v>
          </cell>
          <cell r="AZ80" t="str">
            <v>〒116-0013</v>
          </cell>
          <cell r="BA80" t="str">
            <v>東京都荒川区西日暮里1-60-12</v>
          </cell>
          <cell r="BB80" t="str">
            <v>CATS2階</v>
          </cell>
          <cell r="BC80" t="str">
            <v>MAIL info@rivost.com</v>
          </cell>
          <cell r="BD80" t="str">
            <v>TEL 03-6806-6531</v>
          </cell>
        </row>
        <row r="81">
          <cell r="A81"/>
          <cell r="B81" t="str">
            <v>RIVOST</v>
          </cell>
          <cell r="C81" t="str">
            <v>株式会社レイバン</v>
          </cell>
          <cell r="D81">
            <v>43675</v>
          </cell>
          <cell r="E81"/>
          <cell r="F81">
            <v>67486</v>
          </cell>
          <cell r="G81" t="str">
            <v>跡見学園バスケットボール部様</v>
          </cell>
          <cell r="H81">
            <v>7</v>
          </cell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/>
          <cell r="AI81"/>
          <cell r="AJ81"/>
          <cell r="AK81"/>
          <cell r="AL81"/>
          <cell r="AM81"/>
          <cell r="AN81"/>
          <cell r="AO81"/>
          <cell r="AP81"/>
          <cell r="AQ81"/>
          <cell r="AR81"/>
          <cell r="AS81"/>
          <cell r="AT81"/>
          <cell r="AU81"/>
          <cell r="AV81">
            <v>0</v>
          </cell>
          <cell r="AW81">
            <v>0</v>
          </cell>
          <cell r="AX81" t="str">
            <v>チームオーダースポーツウェアブランド RIVOST</v>
          </cell>
          <cell r="AY81" t="str">
            <v>株式会社フラスコ100cc</v>
          </cell>
          <cell r="AZ81" t="str">
            <v>〒116-0013</v>
          </cell>
          <cell r="BA81" t="str">
            <v>東京都荒川区西日暮里1-60-12</v>
          </cell>
          <cell r="BB81" t="str">
            <v>CATS2階</v>
          </cell>
          <cell r="BC81" t="str">
            <v>MAIL info@rivost.com</v>
          </cell>
          <cell r="BD81" t="str">
            <v>TEL 03-6806-6531</v>
          </cell>
        </row>
        <row r="82">
          <cell r="A82"/>
          <cell r="B82" t="str">
            <v>BFIVE</v>
          </cell>
          <cell r="C82" t="str">
            <v xml:space="preserve">日勝スポーツ工業株式会社 </v>
          </cell>
          <cell r="D82">
            <v>43678</v>
          </cell>
          <cell r="E82">
            <v>43738</v>
          </cell>
          <cell r="F82">
            <v>68629</v>
          </cell>
          <cell r="G82" t="str">
            <v>AIR 014</v>
          </cell>
          <cell r="H82">
            <v>4</v>
          </cell>
          <cell r="I82">
            <v>6120</v>
          </cell>
          <cell r="J82"/>
          <cell r="K82" t="str">
            <v>AIR 007</v>
          </cell>
          <cell r="L82">
            <v>4</v>
          </cell>
          <cell r="M82">
            <v>6210</v>
          </cell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  <cell r="AT82"/>
          <cell r="AU82"/>
          <cell r="AV82" t="str">
            <v/>
          </cell>
          <cell r="AW82" t="str">
            <v/>
          </cell>
          <cell r="AX82" t="str">
            <v>バスケットボールユニフォームブランド BFIVE</v>
          </cell>
          <cell r="AY82" t="str">
            <v>株式会社フラスコ100cc</v>
          </cell>
          <cell r="AZ82" t="str">
            <v>〒116-0013</v>
          </cell>
          <cell r="BA82" t="str">
            <v>東京都荒川区西日暮里1-60-12</v>
          </cell>
          <cell r="BB82" t="str">
            <v>CATS2階</v>
          </cell>
          <cell r="BC82" t="str">
            <v>MAIL info@b-five.jp</v>
          </cell>
          <cell r="BD82" t="str">
            <v>TEL 03-6806-6534</v>
          </cell>
        </row>
        <row r="83">
          <cell r="A83"/>
          <cell r="B83" t="str">
            <v>BFIVE</v>
          </cell>
          <cell r="C83" t="str">
            <v xml:space="preserve">日勝スポーツ工業株式会社 </v>
          </cell>
          <cell r="D83">
            <v>43678</v>
          </cell>
          <cell r="E83">
            <v>43738</v>
          </cell>
          <cell r="F83">
            <v>68629</v>
          </cell>
          <cell r="G83" t="str">
            <v>AIR 014</v>
          </cell>
          <cell r="H83">
            <v>4</v>
          </cell>
          <cell r="I83">
            <v>4320</v>
          </cell>
          <cell r="J83"/>
          <cell r="K83" t="str">
            <v>AIR 007</v>
          </cell>
          <cell r="L83">
            <v>4</v>
          </cell>
          <cell r="M83">
            <v>4410</v>
          </cell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/>
          <cell r="AN83"/>
          <cell r="AO83"/>
          <cell r="AP83"/>
          <cell r="AQ83"/>
          <cell r="AR83"/>
          <cell r="AS83"/>
          <cell r="AT83"/>
          <cell r="AU83"/>
          <cell r="AV83" t="str">
            <v/>
          </cell>
          <cell r="AW83" t="str">
            <v/>
          </cell>
          <cell r="AX83" t="str">
            <v>バスケットボールユニフォームブランド BFIVE</v>
          </cell>
          <cell r="AY83" t="str">
            <v>株式会社フラスコ100cc</v>
          </cell>
          <cell r="AZ83" t="str">
            <v>〒116-0013</v>
          </cell>
          <cell r="BA83" t="str">
            <v>東京都荒川区西日暮里1-60-12</v>
          </cell>
          <cell r="BB83" t="str">
            <v>CATS2階</v>
          </cell>
          <cell r="BC83" t="str">
            <v>MAIL info@b-five.jp</v>
          </cell>
          <cell r="BD83" t="str">
            <v>TEL 03-6806-6534</v>
          </cell>
        </row>
        <row r="84">
          <cell r="A84"/>
          <cell r="B84" t="str">
            <v>RIVOST</v>
          </cell>
          <cell r="C84" t="str">
            <v>有限会社ヤマザキスポーツ</v>
          </cell>
          <cell r="D84">
            <v>43677</v>
          </cell>
          <cell r="E84">
            <v>43710</v>
          </cell>
          <cell r="F84">
            <v>66922</v>
          </cell>
          <cell r="G84" t="str">
            <v>モンターニャFC様</v>
          </cell>
          <cell r="H84"/>
          <cell r="I84">
            <v>36025</v>
          </cell>
          <cell r="J84">
            <v>67380</v>
          </cell>
          <cell r="K84" t="str">
            <v>FCアレグリ様</v>
          </cell>
          <cell r="L84"/>
          <cell r="M84">
            <v>12650</v>
          </cell>
          <cell r="N84"/>
          <cell r="O84" t="str">
            <v>送料</v>
          </cell>
          <cell r="P84"/>
          <cell r="Q84">
            <v>1040</v>
          </cell>
          <cell r="R84">
            <v>68130</v>
          </cell>
          <cell r="S84" t="str">
            <v>モンターニャFC様</v>
          </cell>
          <cell r="T84"/>
          <cell r="U84">
            <v>3960</v>
          </cell>
          <cell r="V84"/>
          <cell r="W84" t="str">
            <v>送料</v>
          </cell>
          <cell r="X84"/>
          <cell r="Y84">
            <v>840</v>
          </cell>
          <cell r="Z84"/>
          <cell r="AA84"/>
          <cell r="AB84"/>
          <cell r="AC84"/>
          <cell r="AD84"/>
          <cell r="AE84"/>
          <cell r="AF84"/>
          <cell r="AG84"/>
          <cell r="AH84"/>
          <cell r="AI84"/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  <cell r="AT84"/>
          <cell r="AU84"/>
          <cell r="AV84">
            <v>4360</v>
          </cell>
          <cell r="AW84">
            <v>0</v>
          </cell>
          <cell r="AX84" t="str">
            <v>チームオーダースポーツウェアブランド RIVOST</v>
          </cell>
          <cell r="AY84" t="str">
            <v>株式会社フラスコ100cc</v>
          </cell>
          <cell r="AZ84" t="str">
            <v>〒116-0013</v>
          </cell>
          <cell r="BA84" t="str">
            <v>東京都荒川区西日暮里1-60-12</v>
          </cell>
          <cell r="BB84" t="str">
            <v>CATS2階</v>
          </cell>
          <cell r="BC84" t="str">
            <v>MAIL info@rivost.com</v>
          </cell>
          <cell r="BD84" t="str">
            <v>TEL 03-6806-6531</v>
          </cell>
        </row>
        <row r="85">
          <cell r="A85"/>
          <cell r="B85" t="str">
            <v>RIVOST</v>
          </cell>
          <cell r="C85" t="str">
            <v xml:space="preserve">株式会社ハイド </v>
          </cell>
          <cell r="D85">
            <v>43677</v>
          </cell>
          <cell r="E85">
            <v>43710</v>
          </cell>
          <cell r="F85">
            <v>66458</v>
          </cell>
          <cell r="G85" t="str">
            <v>ユニフォーム(MARSAN様)</v>
          </cell>
          <cell r="H85"/>
          <cell r="I85">
            <v>4700</v>
          </cell>
          <cell r="J85"/>
          <cell r="K85" t="str">
            <v>送料</v>
          </cell>
          <cell r="L85"/>
          <cell r="M85">
            <v>473</v>
          </cell>
          <cell r="N85">
            <v>66561</v>
          </cell>
          <cell r="O85" t="str">
            <v>ユニフォーム(YUTAMU様)</v>
          </cell>
          <cell r="P85"/>
          <cell r="Q85">
            <v>4700</v>
          </cell>
          <cell r="R85"/>
          <cell r="S85" t="str">
            <v>送料</v>
          </cell>
          <cell r="T85"/>
          <cell r="U85">
            <v>473</v>
          </cell>
          <cell r="V85">
            <v>67735</v>
          </cell>
          <cell r="W85" t="str">
            <v>ユニフォーム(HAKAIO様)</v>
          </cell>
          <cell r="X85"/>
          <cell r="Y85">
            <v>9400</v>
          </cell>
          <cell r="Z85"/>
          <cell r="AA85" t="str">
            <v>送料</v>
          </cell>
          <cell r="AB85"/>
          <cell r="AC85">
            <v>1140</v>
          </cell>
          <cell r="AD85"/>
          <cell r="AE85"/>
          <cell r="AF85"/>
          <cell r="AG85"/>
          <cell r="AH85"/>
          <cell r="AI85"/>
          <cell r="AJ85"/>
          <cell r="AK85"/>
          <cell r="AL85"/>
          <cell r="AM85"/>
          <cell r="AN85"/>
          <cell r="AO85"/>
          <cell r="AP85"/>
          <cell r="AQ85"/>
          <cell r="AR85"/>
          <cell r="AS85"/>
          <cell r="AT85"/>
          <cell r="AU85"/>
          <cell r="AV85">
            <v>1669</v>
          </cell>
          <cell r="AW85">
            <v>0</v>
          </cell>
          <cell r="AX85" t="str">
            <v>チームオーダースポーツウェアブランド RIVOST</v>
          </cell>
          <cell r="AY85" t="str">
            <v>株式会社フラスコ100cc</v>
          </cell>
          <cell r="AZ85" t="str">
            <v>〒116-0013</v>
          </cell>
          <cell r="BA85" t="str">
            <v>東京都荒川区西日暮里1-60-12</v>
          </cell>
          <cell r="BB85" t="str">
            <v>CATS2階</v>
          </cell>
          <cell r="BC85" t="str">
            <v>MAIL info@rivost.com</v>
          </cell>
          <cell r="BD85" t="str">
            <v>TEL 03-6806-6531</v>
          </cell>
        </row>
        <row r="86">
          <cell r="A86"/>
          <cell r="B86" t="str">
            <v>SORK</v>
          </cell>
          <cell r="C86" t="str">
            <v>合同会社リチウム</v>
          </cell>
          <cell r="D86">
            <v>43677</v>
          </cell>
          <cell r="E86">
            <v>43710</v>
          </cell>
          <cell r="F86">
            <v>66245</v>
          </cell>
          <cell r="G86" t="str">
            <v>虹色ベースボールシャツ</v>
          </cell>
          <cell r="H86"/>
          <cell r="I86">
            <v>64900</v>
          </cell>
          <cell r="J86">
            <v>66807</v>
          </cell>
          <cell r="K86" t="str">
            <v>ホワイトベースボールシャツ</v>
          </cell>
          <cell r="L86"/>
          <cell r="M86">
            <v>29500</v>
          </cell>
          <cell r="N86"/>
          <cell r="O86" t="str">
            <v>送料</v>
          </cell>
          <cell r="P86"/>
          <cell r="Q86">
            <v>1123</v>
          </cell>
          <cell r="R86">
            <v>67227</v>
          </cell>
          <cell r="S86" t="str">
            <v>虹色ベースボールシャツ</v>
          </cell>
          <cell r="T86"/>
          <cell r="U86">
            <v>15980</v>
          </cell>
          <cell r="V86"/>
          <cell r="W86" t="str">
            <v>送料</v>
          </cell>
          <cell r="X86"/>
          <cell r="Y86">
            <v>1123</v>
          </cell>
          <cell r="Z86">
            <v>67228</v>
          </cell>
          <cell r="AA86" t="str">
            <v>ダークネイビーベースボールシャツ</v>
          </cell>
          <cell r="AB86"/>
          <cell r="AC86">
            <v>182900</v>
          </cell>
          <cell r="AD86">
            <v>67229</v>
          </cell>
          <cell r="AE86" t="str">
            <v>ホワイトベースボールシャツ</v>
          </cell>
          <cell r="AF86"/>
          <cell r="AG86">
            <v>15980</v>
          </cell>
          <cell r="AH86">
            <v>67354</v>
          </cell>
          <cell r="AI86" t="str">
            <v>ホワイトベースボールシャツ</v>
          </cell>
          <cell r="AJ86"/>
          <cell r="AK86">
            <v>31960</v>
          </cell>
          <cell r="AL86"/>
          <cell r="AM86"/>
          <cell r="AN86"/>
          <cell r="AO86"/>
          <cell r="AP86"/>
          <cell r="AQ86"/>
          <cell r="AR86"/>
          <cell r="AS86"/>
          <cell r="AT86"/>
          <cell r="AU86"/>
          <cell r="AV86" t="str">
            <v/>
          </cell>
          <cell r="AW86" t="str">
            <v/>
          </cell>
          <cell r="AX86" t="str">
            <v>野球ユニフォームブランド SORK</v>
          </cell>
          <cell r="AY86" t="str">
            <v>株式会社フラスコ100cc</v>
          </cell>
          <cell r="AZ86" t="str">
            <v>〒116-0013</v>
          </cell>
          <cell r="BA86" t="str">
            <v>東京都荒川区西日暮里1-60-12</v>
          </cell>
          <cell r="BB86" t="str">
            <v>CATS2階</v>
          </cell>
          <cell r="BC86" t="str">
            <v>MAIL info@sork.jp</v>
          </cell>
          <cell r="BD86" t="str">
            <v>TEL 03-6806-6537</v>
          </cell>
        </row>
        <row r="87">
          <cell r="A87"/>
          <cell r="B87" t="str">
            <v>RIVOST</v>
          </cell>
          <cell r="C87" t="str">
            <v>合同会社フィールド</v>
          </cell>
          <cell r="D87">
            <v>43677</v>
          </cell>
          <cell r="E87">
            <v>43710</v>
          </cell>
          <cell r="F87">
            <v>67576</v>
          </cell>
          <cell r="G87" t="str">
            <v>R-BCGW001</v>
          </cell>
          <cell r="H87"/>
          <cell r="I87">
            <v>5340</v>
          </cell>
          <cell r="J87"/>
          <cell r="K87" t="str">
            <v>送料</v>
          </cell>
          <cell r="L87"/>
          <cell r="M87">
            <v>473</v>
          </cell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  <cell r="AH87"/>
          <cell r="AI87"/>
          <cell r="AJ87"/>
          <cell r="AK87"/>
          <cell r="AL87"/>
          <cell r="AM87"/>
          <cell r="AN87"/>
          <cell r="AO87"/>
          <cell r="AP87"/>
          <cell r="AQ87"/>
          <cell r="AR87"/>
          <cell r="AS87"/>
          <cell r="AT87"/>
          <cell r="AU87"/>
          <cell r="AV87">
            <v>464</v>
          </cell>
          <cell r="AW87">
            <v>0</v>
          </cell>
          <cell r="AX87" t="str">
            <v>チームオーダースポーツウェアブランド RIVOST</v>
          </cell>
          <cell r="AY87" t="str">
            <v>株式会社フラスコ100cc</v>
          </cell>
          <cell r="AZ87" t="str">
            <v>〒116-0013</v>
          </cell>
          <cell r="BA87" t="str">
            <v>東京都荒川区西日暮里1-60-12</v>
          </cell>
          <cell r="BB87" t="str">
            <v>CATS2階</v>
          </cell>
          <cell r="BC87" t="str">
            <v>MAIL info@rivost.com</v>
          </cell>
          <cell r="BD87" t="str">
            <v>TEL 03-6806-6531</v>
          </cell>
        </row>
        <row r="88">
          <cell r="A88"/>
          <cell r="B88" t="str">
            <v>RIVOST</v>
          </cell>
          <cell r="C88" t="str">
            <v>株式会社Machiuma</v>
          </cell>
          <cell r="D88">
            <v>43677</v>
          </cell>
          <cell r="E88">
            <v>43710</v>
          </cell>
          <cell r="F88">
            <v>66203</v>
          </cell>
          <cell r="G88" t="str">
            <v>DAC Tシャツ</v>
          </cell>
          <cell r="H88"/>
          <cell r="I88">
            <v>24840</v>
          </cell>
          <cell r="J88"/>
          <cell r="K88" t="str">
            <v>送料</v>
          </cell>
          <cell r="L88"/>
          <cell r="M88">
            <v>1040</v>
          </cell>
          <cell r="N88">
            <v>66579</v>
          </cell>
          <cell r="O88" t="str">
            <v>池田樹生様</v>
          </cell>
          <cell r="P88"/>
          <cell r="Q88">
            <v>16020</v>
          </cell>
          <cell r="R88"/>
          <cell r="S88" t="str">
            <v>送料</v>
          </cell>
          <cell r="T88"/>
          <cell r="U88">
            <v>840</v>
          </cell>
          <cell r="V88">
            <v>63442</v>
          </cell>
          <cell r="W88" t="str">
            <v>不足入金分</v>
          </cell>
          <cell r="X88"/>
          <cell r="Y88">
            <v>300</v>
          </cell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  <cell r="AT88"/>
          <cell r="AU88"/>
          <cell r="AV88">
            <v>3443</v>
          </cell>
          <cell r="AW88">
            <v>0</v>
          </cell>
          <cell r="AX88" t="str">
            <v>チームオーダースポーツウェアブランド RIVOST</v>
          </cell>
          <cell r="AY88" t="str">
            <v>株式会社フラスコ100cc</v>
          </cell>
          <cell r="AZ88" t="str">
            <v>〒116-0013</v>
          </cell>
          <cell r="BA88" t="str">
            <v>東京都荒川区西日暮里1-60-12</v>
          </cell>
          <cell r="BB88" t="str">
            <v>CATS2階</v>
          </cell>
          <cell r="BC88" t="str">
            <v>MAIL info@rivost.com</v>
          </cell>
          <cell r="BD88" t="str">
            <v>TEL 03-6806-6531</v>
          </cell>
        </row>
        <row r="89">
          <cell r="A89"/>
          <cell r="B89" t="str">
            <v>RIVOST</v>
          </cell>
          <cell r="C89" t="str">
            <v>スポーツファシリティ株式会社</v>
          </cell>
          <cell r="D89">
            <v>43677</v>
          </cell>
          <cell r="E89">
            <v>43710</v>
          </cell>
          <cell r="F89">
            <v>66562</v>
          </cell>
          <cell r="G89" t="str">
            <v>協賛ユニフォーム5着</v>
          </cell>
          <cell r="H89"/>
          <cell r="I89">
            <v>13055</v>
          </cell>
          <cell r="J89"/>
          <cell r="K89" t="str">
            <v>送料</v>
          </cell>
          <cell r="L89"/>
          <cell r="M89">
            <v>840</v>
          </cell>
          <cell r="N89">
            <v>66824</v>
          </cell>
          <cell r="O89" t="str">
            <v>協賛ユニフォーム5着</v>
          </cell>
          <cell r="P89"/>
          <cell r="Q89">
            <v>13055</v>
          </cell>
          <cell r="R89">
            <v>66830</v>
          </cell>
          <cell r="S89" t="str">
            <v>協賛ユニフォーム4着</v>
          </cell>
          <cell r="T89"/>
          <cell r="U89">
            <v>10444</v>
          </cell>
          <cell r="V89">
            <v>66831</v>
          </cell>
          <cell r="W89" t="str">
            <v>協賛ユニフォーム3着</v>
          </cell>
          <cell r="X89"/>
          <cell r="Y89">
            <v>7833</v>
          </cell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  <cell r="AL89"/>
          <cell r="AM89"/>
          <cell r="AN89"/>
          <cell r="AO89"/>
          <cell r="AP89"/>
          <cell r="AQ89"/>
          <cell r="AR89"/>
          <cell r="AS89"/>
          <cell r="AT89"/>
          <cell r="AU89"/>
          <cell r="AV89">
            <v>3616</v>
          </cell>
          <cell r="AW89">
            <v>0</v>
          </cell>
          <cell r="AX89" t="str">
            <v>チームオーダースポーツウェアブランド RIVOST</v>
          </cell>
          <cell r="AY89" t="str">
            <v>株式会社フラスコ100cc</v>
          </cell>
          <cell r="AZ89" t="str">
            <v>〒116-0013</v>
          </cell>
          <cell r="BA89" t="str">
            <v>東京都荒川区西日暮里1-60-12</v>
          </cell>
          <cell r="BB89" t="str">
            <v>CATS2階</v>
          </cell>
          <cell r="BC89" t="str">
            <v>MAIL info@rivost.com</v>
          </cell>
          <cell r="BD89" t="str">
            <v>TEL 03-6806-6531</v>
          </cell>
        </row>
        <row r="90">
          <cell r="A90"/>
          <cell r="B90" t="str">
            <v>RIVOST</v>
          </cell>
          <cell r="C90" t="str">
            <v>NPO法人エンジョイフットボール</v>
          </cell>
          <cell r="D90">
            <v>43677</v>
          </cell>
          <cell r="E90">
            <v>43710</v>
          </cell>
          <cell r="F90">
            <v>67176</v>
          </cell>
          <cell r="G90" t="str">
            <v xml:space="preserve">Tシャツ(ホワイト) </v>
          </cell>
          <cell r="H90">
            <v>2</v>
          </cell>
          <cell r="I90">
            <v>1500</v>
          </cell>
          <cell r="J90"/>
          <cell r="K90" t="str">
            <v xml:space="preserve">Tシャツ(ライトブルー) </v>
          </cell>
          <cell r="L90">
            <v>2</v>
          </cell>
          <cell r="M90">
            <v>1500</v>
          </cell>
          <cell r="N90"/>
          <cell r="O90" t="str">
            <v>キャップ</v>
          </cell>
          <cell r="P90">
            <v>1</v>
          </cell>
          <cell r="Q90">
            <v>2500</v>
          </cell>
          <cell r="R90"/>
          <cell r="S90" t="str">
            <v>送料</v>
          </cell>
          <cell r="T90">
            <v>1</v>
          </cell>
          <cell r="U90">
            <v>1040</v>
          </cell>
          <cell r="V90">
            <v>66925</v>
          </cell>
          <cell r="W90" t="str">
            <v>オーダーストッキング</v>
          </cell>
          <cell r="X90">
            <v>30</v>
          </cell>
          <cell r="Y90">
            <v>766</v>
          </cell>
          <cell r="Z90"/>
          <cell r="AA90" t="str">
            <v>送料</v>
          </cell>
          <cell r="AB90">
            <v>1</v>
          </cell>
          <cell r="AC90">
            <v>840</v>
          </cell>
          <cell r="AD90"/>
          <cell r="AE90"/>
          <cell r="AF90"/>
          <cell r="AG90"/>
          <cell r="AH90"/>
          <cell r="AI90"/>
          <cell r="AJ90"/>
          <cell r="AK90"/>
          <cell r="AL90"/>
          <cell r="AM90"/>
          <cell r="AN90"/>
          <cell r="AO90"/>
          <cell r="AP90"/>
          <cell r="AQ90"/>
          <cell r="AR90"/>
          <cell r="AS90"/>
          <cell r="AT90"/>
          <cell r="AU90"/>
          <cell r="AV90">
            <v>651</v>
          </cell>
          <cell r="AW90">
            <v>2668</v>
          </cell>
          <cell r="AX90" t="str">
            <v>チームオーダースポーツウェアブランド RIVOST</v>
          </cell>
          <cell r="AY90" t="str">
            <v>株式会社フラスコ100cc</v>
          </cell>
          <cell r="AZ90" t="str">
            <v>〒116-0013</v>
          </cell>
          <cell r="BA90" t="str">
            <v>東京都荒川区西日暮里1-60-12</v>
          </cell>
          <cell r="BB90" t="str">
            <v>CATS2階</v>
          </cell>
          <cell r="BC90" t="str">
            <v>MAIL info@rivost.com</v>
          </cell>
          <cell r="BD90" t="str">
            <v>TEL 03-6806-6531</v>
          </cell>
        </row>
        <row r="91">
          <cell r="A91"/>
          <cell r="B91" t="str">
            <v>RIVOST</v>
          </cell>
          <cell r="C91" t="str">
            <v>アトラススポーツ</v>
          </cell>
          <cell r="D91">
            <v>43677</v>
          </cell>
          <cell r="E91">
            <v>43710</v>
          </cell>
          <cell r="F91">
            <v>67065</v>
          </cell>
          <cell r="G91" t="str">
            <v>野球小憎様</v>
          </cell>
          <cell r="H91"/>
          <cell r="I91">
            <v>9360</v>
          </cell>
          <cell r="J91"/>
          <cell r="K91" t="str">
            <v>送料</v>
          </cell>
          <cell r="L91"/>
          <cell r="M91">
            <v>1040</v>
          </cell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  <cell r="AL91"/>
          <cell r="AM91"/>
          <cell r="AN91"/>
          <cell r="AO91"/>
          <cell r="AP91"/>
          <cell r="AQ91"/>
          <cell r="AR91"/>
          <cell r="AS91"/>
          <cell r="AT91"/>
          <cell r="AU91"/>
          <cell r="AV91">
            <v>831</v>
          </cell>
          <cell r="AW91">
            <v>0</v>
          </cell>
          <cell r="AX91" t="str">
            <v>チームオーダースポーツウェアブランド RIVOST</v>
          </cell>
          <cell r="AY91" t="str">
            <v>株式会社フラスコ100cc</v>
          </cell>
          <cell r="AZ91" t="str">
            <v>〒116-0013</v>
          </cell>
          <cell r="BA91" t="str">
            <v>東京都荒川区西日暮里1-60-12</v>
          </cell>
          <cell r="BB91" t="str">
            <v>CATS2階</v>
          </cell>
          <cell r="BC91" t="str">
            <v>MAIL info@rivost.com</v>
          </cell>
          <cell r="BD91" t="str">
            <v>TEL 03-6806-6531</v>
          </cell>
        </row>
        <row r="92">
          <cell r="A92"/>
          <cell r="B92" t="str">
            <v>PixoAleiro</v>
          </cell>
          <cell r="C92" t="str">
            <v>株式会社サウンドリバー</v>
          </cell>
          <cell r="D92">
            <v>43677</v>
          </cell>
          <cell r="E92">
            <v>43710</v>
          </cell>
          <cell r="F92">
            <v>66594</v>
          </cell>
          <cell r="G92" t="str">
            <v>スタッフ用シャツ</v>
          </cell>
          <cell r="H92"/>
          <cell r="I92">
            <v>52640</v>
          </cell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  <cell r="AL92"/>
          <cell r="AM92"/>
          <cell r="AN92"/>
          <cell r="AO92"/>
          <cell r="AP92"/>
          <cell r="AQ92"/>
          <cell r="AR92"/>
          <cell r="AS92"/>
          <cell r="AT92"/>
          <cell r="AU92"/>
          <cell r="AV92" t="str">
            <v/>
          </cell>
          <cell r="AW92" t="str">
            <v/>
          </cell>
          <cell r="AX92" t="str">
            <v>サッカー・フットサルユニフォームブランド PixoAleiro</v>
          </cell>
          <cell r="AY92" t="str">
            <v>株式会社フラスコ100cc</v>
          </cell>
          <cell r="AZ92" t="str">
            <v>〒116-0013</v>
          </cell>
          <cell r="BA92" t="str">
            <v>東京都荒川区西日暮里1-60-12</v>
          </cell>
          <cell r="BB92" t="str">
            <v>CATS2階</v>
          </cell>
          <cell r="BC92" t="str">
            <v>MAIL info@pixoaleiro.com</v>
          </cell>
          <cell r="BD92" t="str">
            <v>TEL 03-6806-6688</v>
          </cell>
        </row>
        <row r="93">
          <cell r="A93"/>
          <cell r="B93" t="str">
            <v>RIVOST</v>
          </cell>
          <cell r="C93" t="str">
            <v>株式会社Sona(V3Esports)</v>
          </cell>
          <cell r="D93">
            <v>43677</v>
          </cell>
          <cell r="E93">
            <v>43710</v>
          </cell>
          <cell r="F93">
            <v>66751</v>
          </cell>
          <cell r="G93" t="str">
            <v>4.4オンスドライパンツ</v>
          </cell>
          <cell r="H93"/>
          <cell r="I93">
            <v>27000</v>
          </cell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/>
          <cell r="AI93"/>
          <cell r="AJ93"/>
          <cell r="AK93"/>
          <cell r="AL93"/>
          <cell r="AM93"/>
          <cell r="AN93"/>
          <cell r="AO93"/>
          <cell r="AP93"/>
          <cell r="AQ93"/>
          <cell r="AR93"/>
          <cell r="AS93"/>
          <cell r="AT93"/>
          <cell r="AU93"/>
          <cell r="AV93">
            <v>2160</v>
          </cell>
          <cell r="AW93">
            <v>0</v>
          </cell>
          <cell r="AX93" t="str">
            <v>チームオーダースポーツウェアブランド RIVOST</v>
          </cell>
          <cell r="AY93" t="str">
            <v>株式会社フラスコ100cc</v>
          </cell>
          <cell r="AZ93" t="str">
            <v>〒116-0013</v>
          </cell>
          <cell r="BA93" t="str">
            <v>東京都荒川区西日暮里1-60-12</v>
          </cell>
          <cell r="BB93" t="str">
            <v>CATS2階</v>
          </cell>
          <cell r="BC93" t="str">
            <v>MAIL info@rivost.com</v>
          </cell>
          <cell r="BD93" t="str">
            <v>TEL 03-6806-6531</v>
          </cell>
        </row>
        <row r="94">
          <cell r="A94"/>
          <cell r="B94" t="str">
            <v>MILEGRA</v>
          </cell>
          <cell r="C94" t="str">
            <v xml:space="preserve">株式会社信州スポーツプロモーション 
</v>
          </cell>
          <cell r="D94">
            <v>43677</v>
          </cell>
          <cell r="E94">
            <v>43710</v>
          </cell>
          <cell r="F94">
            <v>66948</v>
          </cell>
          <cell r="G94" t="str">
            <v>ジュニア男子ユニフォーム</v>
          </cell>
          <cell r="H94"/>
          <cell r="I94">
            <v>96040</v>
          </cell>
          <cell r="J94">
            <v>67919</v>
          </cell>
          <cell r="K94" t="str">
            <v>ジュニア女子ユニフォーム</v>
          </cell>
          <cell r="L94"/>
          <cell r="M94">
            <v>96040</v>
          </cell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  <cell r="AT94"/>
          <cell r="AU94"/>
          <cell r="AV94" t="str">
            <v/>
          </cell>
          <cell r="AW94" t="str">
            <v/>
          </cell>
          <cell r="AX94" t="str">
            <v>バレーボールユニフォームブランド MILEGRA</v>
          </cell>
          <cell r="AY94" t="str">
            <v>株式会社フラスコ100cc</v>
          </cell>
          <cell r="AZ94" t="str">
            <v>〒116-0013</v>
          </cell>
          <cell r="BA94" t="str">
            <v>東京都荒川区西日暮里1-60-12</v>
          </cell>
          <cell r="BB94" t="str">
            <v>CATS2階</v>
          </cell>
          <cell r="BC94" t="str">
            <v>MAIL info@milegra.jp</v>
          </cell>
          <cell r="BD94" t="str">
            <v>TEL 03-6806-6533</v>
          </cell>
        </row>
        <row r="95">
          <cell r="A95"/>
          <cell r="B95" t="str">
            <v>BFIVE</v>
          </cell>
          <cell r="C95" t="str">
            <v>株式会社信州スポーツスピリット</v>
          </cell>
          <cell r="D95">
            <v>43679</v>
          </cell>
          <cell r="E95">
            <v>43708</v>
          </cell>
          <cell r="F95">
            <v>68704</v>
          </cell>
          <cell r="G95" t="str">
            <v>シャーリングタオル</v>
          </cell>
          <cell r="H95">
            <v>2500</v>
          </cell>
          <cell r="I95">
            <v>810</v>
          </cell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/>
          <cell r="AD95"/>
          <cell r="AE95"/>
          <cell r="AF95"/>
          <cell r="AG95"/>
          <cell r="AH95"/>
          <cell r="AI95"/>
          <cell r="AJ95"/>
          <cell r="AK95"/>
          <cell r="AL95"/>
          <cell r="AM95"/>
          <cell r="AN95"/>
          <cell r="AO95"/>
          <cell r="AP95"/>
          <cell r="AQ95"/>
          <cell r="AR95"/>
          <cell r="AS95"/>
          <cell r="AT95"/>
          <cell r="AU95"/>
          <cell r="AV95" t="str">
            <v/>
          </cell>
          <cell r="AW95" t="str">
            <v/>
          </cell>
          <cell r="AX95" t="str">
            <v>バスケットボールユニフォームブランド BFIVE</v>
          </cell>
          <cell r="AY95" t="str">
            <v>株式会社フラスコ100cc</v>
          </cell>
          <cell r="AZ95" t="str">
            <v>〒116-0013</v>
          </cell>
          <cell r="BA95" t="str">
            <v>東京都荒川区西日暮里1-60-12</v>
          </cell>
          <cell r="BB95" t="str">
            <v>CATS2階</v>
          </cell>
          <cell r="BC95" t="str">
            <v>MAIL info@b-five.jp</v>
          </cell>
          <cell r="BD95" t="str">
            <v>TEL 03-6806-6534</v>
          </cell>
        </row>
        <row r="96">
          <cell r="A96"/>
          <cell r="B96" t="str">
            <v>MILEGRA</v>
          </cell>
          <cell r="C96" t="str">
            <v>足立区立第十中学校</v>
          </cell>
          <cell r="D96">
            <v>43679</v>
          </cell>
          <cell r="E96">
            <v>43708</v>
          </cell>
          <cell r="F96">
            <v>68552</v>
          </cell>
          <cell r="G96" t="str">
            <v>昇華ユニフォーム(シャツ)</v>
          </cell>
          <cell r="H96">
            <v>10</v>
          </cell>
          <cell r="I96">
            <v>5300</v>
          </cell>
          <cell r="J96"/>
          <cell r="K96" t="str">
            <v>昇華ユニフォーム(パンツ)</v>
          </cell>
          <cell r="L96">
            <v>10</v>
          </cell>
          <cell r="M96">
            <v>3300</v>
          </cell>
          <cell r="N96"/>
          <cell r="O96" t="str">
            <v>胸番号ゼッケン</v>
          </cell>
          <cell r="P96">
            <v>10</v>
          </cell>
          <cell r="Q96">
            <v>300</v>
          </cell>
          <cell r="R96"/>
          <cell r="S96" t="str">
            <v>背番号ゼッケン</v>
          </cell>
          <cell r="T96">
            <v>10</v>
          </cell>
          <cell r="U96">
            <v>300</v>
          </cell>
          <cell r="V96"/>
          <cell r="W96" t="str">
            <v>Tシャツボディ</v>
          </cell>
          <cell r="X96">
            <v>10</v>
          </cell>
          <cell r="Y96">
            <v>1180</v>
          </cell>
          <cell r="Z96"/>
          <cell r="AA96" t="str">
            <v>Tシャツマーキング</v>
          </cell>
          <cell r="AB96">
            <v>10</v>
          </cell>
          <cell r="AC96">
            <v>500</v>
          </cell>
          <cell r="AD96"/>
          <cell r="AE96" t="str">
            <v>Tシャツマーキング製版代</v>
          </cell>
          <cell r="AF96">
            <v>1</v>
          </cell>
          <cell r="AG96">
            <v>9000</v>
          </cell>
          <cell r="AH96"/>
          <cell r="AI96"/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  <cell r="AT96"/>
          <cell r="AU96"/>
          <cell r="AV96" t="str">
            <v/>
          </cell>
          <cell r="AW96" t="str">
            <v/>
          </cell>
          <cell r="AX96" t="str">
            <v>バレーボールユニフォームブランド MILEGRA</v>
          </cell>
          <cell r="AY96" t="str">
            <v>株式会社フラスコ100cc</v>
          </cell>
          <cell r="AZ96" t="str">
            <v>〒116-0013</v>
          </cell>
          <cell r="BA96" t="str">
            <v>東京都荒川区西日暮里1-60-12</v>
          </cell>
          <cell r="BB96" t="str">
            <v>CATS2階</v>
          </cell>
          <cell r="BC96" t="str">
            <v>MAIL info@milegra.jp</v>
          </cell>
          <cell r="BD96" t="str">
            <v>TEL 03-6806-6533</v>
          </cell>
        </row>
        <row r="97">
          <cell r="A97"/>
          <cell r="B97" t="str">
            <v>BFIVE</v>
          </cell>
          <cell r="C97" t="str">
            <v>株式会社信州スポーツスピリット</v>
          </cell>
          <cell r="D97">
            <v>43677</v>
          </cell>
          <cell r="E97">
            <v>43710</v>
          </cell>
          <cell r="F97">
            <v>66946</v>
          </cell>
          <cell r="G97" t="str">
            <v>千曲市役所用ポロシャツ(ネイビー)</v>
          </cell>
          <cell r="H97">
            <v>28</v>
          </cell>
          <cell r="I97">
            <v>1980</v>
          </cell>
          <cell r="J97"/>
          <cell r="K97" t="str">
            <v>千曲市役所用ポロシャツ(ホワイト)</v>
          </cell>
          <cell r="L97">
            <v>9</v>
          </cell>
          <cell r="M97">
            <v>1980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  <cell r="AP97"/>
          <cell r="AQ97"/>
          <cell r="AR97"/>
          <cell r="AS97"/>
          <cell r="AT97"/>
          <cell r="AU97"/>
          <cell r="AV97" t="str">
            <v/>
          </cell>
          <cell r="AW97" t="str">
            <v/>
          </cell>
          <cell r="AX97" t="str">
            <v>バスケットボールユニフォームブランド BFIVE</v>
          </cell>
          <cell r="AY97" t="str">
            <v>株式会社フラスコ100cc</v>
          </cell>
          <cell r="AZ97" t="str">
            <v>〒116-0013</v>
          </cell>
          <cell r="BA97" t="str">
            <v>東京都荒川区西日暮里1-60-12</v>
          </cell>
          <cell r="BB97" t="str">
            <v>CATS2階</v>
          </cell>
          <cell r="BC97" t="str">
            <v>MAIL info@b-five.jp</v>
          </cell>
          <cell r="BD97" t="str">
            <v>TEL 03-6806-6534</v>
          </cell>
        </row>
        <row r="98">
          <cell r="A98"/>
          <cell r="B98" t="str">
            <v>RIVOST</v>
          </cell>
          <cell r="C98" t="str">
            <v>有限会社ホシノ</v>
          </cell>
          <cell r="D98">
            <v>43677</v>
          </cell>
          <cell r="E98">
            <v>43710</v>
          </cell>
          <cell r="F98">
            <v>65225</v>
          </cell>
          <cell r="G98" t="str">
            <v>Chuyans</v>
          </cell>
          <cell r="H98">
            <v>31</v>
          </cell>
          <cell r="I98">
            <v>137950</v>
          </cell>
          <cell r="J98">
            <v>66823</v>
          </cell>
          <cell r="K98" t="str">
            <v>実践学園・Frights</v>
          </cell>
          <cell r="L98" t="str">
            <v>一式</v>
          </cell>
          <cell r="M98">
            <v>15200</v>
          </cell>
          <cell r="N98">
            <v>66825</v>
          </cell>
          <cell r="O98" t="str">
            <v>Uppers</v>
          </cell>
          <cell r="P98" t="str">
            <v>一式</v>
          </cell>
          <cell r="Q98">
            <v>75650</v>
          </cell>
          <cell r="R98">
            <v>66827</v>
          </cell>
          <cell r="S98" t="str">
            <v>Reveler</v>
          </cell>
          <cell r="T98" t="str">
            <v>一式</v>
          </cell>
          <cell r="U98">
            <v>57850</v>
          </cell>
          <cell r="V98">
            <v>67141</v>
          </cell>
          <cell r="W98" t="str">
            <v>Chuyans</v>
          </cell>
          <cell r="X98" t="str">
            <v>一式</v>
          </cell>
          <cell r="Y98">
            <v>4450</v>
          </cell>
          <cell r="Z98">
            <v>67205</v>
          </cell>
          <cell r="AA98" t="str">
            <v>Sprking</v>
          </cell>
          <cell r="AB98" t="str">
            <v>一式</v>
          </cell>
          <cell r="AC98">
            <v>71200</v>
          </cell>
          <cell r="AD98">
            <v>67206</v>
          </cell>
          <cell r="AE98" t="str">
            <v>DURO保護者</v>
          </cell>
          <cell r="AF98" t="str">
            <v>一式</v>
          </cell>
          <cell r="AG98">
            <v>6900</v>
          </cell>
          <cell r="AH98">
            <v>67392</v>
          </cell>
          <cell r="AI98" t="str">
            <v>MAX・DURO</v>
          </cell>
          <cell r="AJ98" t="str">
            <v>一式</v>
          </cell>
          <cell r="AK98">
            <v>95426</v>
          </cell>
          <cell r="AL98">
            <v>67425</v>
          </cell>
          <cell r="AM98" t="str">
            <v>Dream</v>
          </cell>
          <cell r="AN98" t="str">
            <v>一式</v>
          </cell>
          <cell r="AO98">
            <v>25200</v>
          </cell>
          <cell r="AP98"/>
          <cell r="AQ98"/>
          <cell r="AR98"/>
          <cell r="AS98"/>
          <cell r="AT98"/>
          <cell r="AU98"/>
          <cell r="AV98">
            <v>39186</v>
          </cell>
          <cell r="AW98" t="e">
            <v>#VALUE!</v>
          </cell>
          <cell r="AX98" t="str">
            <v>チームオーダースポーツウェアブランド RIVOST</v>
          </cell>
          <cell r="AY98" t="str">
            <v>株式会社フラスコ100cc</v>
          </cell>
          <cell r="AZ98" t="str">
            <v>〒116-0013</v>
          </cell>
          <cell r="BA98" t="str">
            <v>東京都荒川区西日暮里1-60-12</v>
          </cell>
          <cell r="BB98" t="str">
            <v>CATS2階</v>
          </cell>
          <cell r="BC98" t="str">
            <v>MAIL info@rivost.com</v>
          </cell>
          <cell r="BD98" t="str">
            <v>TEL 03-6806-6531</v>
          </cell>
        </row>
        <row r="99">
          <cell r="A99" t="str">
            <v>　</v>
          </cell>
          <cell r="B99" t="str">
            <v>RIVOST</v>
          </cell>
          <cell r="C99" t="str">
            <v>株式会社BAL</v>
          </cell>
          <cell r="D99">
            <v>43677</v>
          </cell>
          <cell r="E99">
            <v>43710</v>
          </cell>
          <cell r="F99">
            <v>66502</v>
          </cell>
          <cell r="G99" t="str">
            <v>ウラスタ・ALH</v>
          </cell>
          <cell r="H99" t="str">
            <v>一式</v>
          </cell>
          <cell r="I99">
            <v>110500</v>
          </cell>
          <cell r="J99">
            <v>66992</v>
          </cell>
          <cell r="K99" t="str">
            <v>ALH</v>
          </cell>
          <cell r="L99" t="str">
            <v>一式</v>
          </cell>
          <cell r="M99">
            <v>16950</v>
          </cell>
          <cell r="N99">
            <v>67693</v>
          </cell>
          <cell r="O99" t="str">
            <v>ウラスタ</v>
          </cell>
          <cell r="P99" t="str">
            <v>一式</v>
          </cell>
          <cell r="Q99">
            <v>50580</v>
          </cell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/>
          <cell r="AN99"/>
          <cell r="AO99"/>
          <cell r="AP99"/>
          <cell r="AQ99"/>
          <cell r="AR99"/>
          <cell r="AS99"/>
          <cell r="AT99"/>
          <cell r="AU99"/>
          <cell r="AV99">
            <v>14242</v>
          </cell>
          <cell r="AW99" t="e">
            <v>#VALUE!</v>
          </cell>
          <cell r="AX99" t="str">
            <v>チームオーダースポーツウェアブランド RIVOST</v>
          </cell>
          <cell r="AY99" t="str">
            <v>株式会社フラスコ100cc</v>
          </cell>
          <cell r="AZ99" t="str">
            <v>〒116-0013</v>
          </cell>
          <cell r="BA99" t="str">
            <v>東京都荒川区西日暮里1-60-12</v>
          </cell>
          <cell r="BB99" t="str">
            <v>CATS2階</v>
          </cell>
          <cell r="BC99" t="str">
            <v>MAIL info@rivost.com</v>
          </cell>
          <cell r="BD99" t="str">
            <v>TEL 03-6806-6531</v>
          </cell>
        </row>
        <row r="100">
          <cell r="A100"/>
          <cell r="B100" t="str">
            <v>RIVOST</v>
          </cell>
          <cell r="C100" t="str">
            <v>株式会社KJスポーツ</v>
          </cell>
          <cell r="D100">
            <v>43677</v>
          </cell>
          <cell r="E100">
            <v>43710</v>
          </cell>
          <cell r="F100">
            <v>66508</v>
          </cell>
          <cell r="G100" t="str">
            <v>HIGASHI MURAYAMA2</v>
          </cell>
          <cell r="H100" t="str">
            <v>一式</v>
          </cell>
          <cell r="I100">
            <v>207360</v>
          </cell>
          <cell r="J100">
            <v>66957</v>
          </cell>
          <cell r="K100" t="str">
            <v xml:space="preserve">Higashimurayama4 </v>
          </cell>
          <cell r="L100" t="str">
            <v>一式</v>
          </cell>
          <cell r="M100">
            <v>45120</v>
          </cell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  <cell r="AT100"/>
          <cell r="AU100"/>
          <cell r="AV100">
            <v>20198</v>
          </cell>
          <cell r="AW100" t="e">
            <v>#VALUE!</v>
          </cell>
          <cell r="AX100" t="str">
            <v>チームオーダースポーツウェアブランド RIVOST</v>
          </cell>
          <cell r="AY100" t="str">
            <v>株式会社フラスコ100cc</v>
          </cell>
          <cell r="AZ100" t="str">
            <v>〒116-0013</v>
          </cell>
          <cell r="BA100" t="str">
            <v>東京都荒川区西日暮里1-60-12</v>
          </cell>
          <cell r="BB100" t="str">
            <v>CATS2階</v>
          </cell>
          <cell r="BC100" t="str">
            <v>MAIL info@rivost.com</v>
          </cell>
          <cell r="BD100" t="str">
            <v>TEL 03-6806-6531</v>
          </cell>
        </row>
        <row r="101">
          <cell r="A101"/>
          <cell r="B101" t="str">
            <v>PixoAleiro</v>
          </cell>
          <cell r="C101" t="str">
            <v>株式会社CTC</v>
          </cell>
          <cell r="D101">
            <v>43677</v>
          </cell>
          <cell r="E101">
            <v>43710</v>
          </cell>
          <cell r="F101">
            <v>66888</v>
          </cell>
          <cell r="G101" t="str">
            <v>NAKAYOSHI</v>
          </cell>
          <cell r="H101">
            <v>1</v>
          </cell>
          <cell r="I101">
            <v>6500</v>
          </cell>
          <cell r="J101">
            <v>66896</v>
          </cell>
          <cell r="K101" t="str">
            <v>TSUKUSHI</v>
          </cell>
          <cell r="L101" t="str">
            <v>一式</v>
          </cell>
          <cell r="M101">
            <v>67500</v>
          </cell>
          <cell r="N101">
            <v>66897</v>
          </cell>
          <cell r="O101" t="str">
            <v>みずほsc</v>
          </cell>
          <cell r="P101">
            <v>10</v>
          </cell>
          <cell r="Q101">
            <v>6500</v>
          </cell>
          <cell r="R101">
            <v>67018</v>
          </cell>
          <cell r="S101" t="str">
            <v>ACE</v>
          </cell>
          <cell r="T101">
            <v>1</v>
          </cell>
          <cell r="U101">
            <v>6500</v>
          </cell>
          <cell r="V101">
            <v>67870</v>
          </cell>
          <cell r="W101" t="str">
            <v>WAKAMATSU</v>
          </cell>
          <cell r="X101">
            <v>4</v>
          </cell>
          <cell r="Y101">
            <v>6500</v>
          </cell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  <cell r="AP101"/>
          <cell r="AQ101"/>
          <cell r="AR101"/>
          <cell r="AS101"/>
          <cell r="AT101">
            <v>2937</v>
          </cell>
          <cell r="AU101"/>
          <cell r="AV101" t="str">
            <v/>
          </cell>
          <cell r="AW101" t="str">
            <v/>
          </cell>
          <cell r="AX101" t="str">
            <v>サッカー・フットサルユニフォームブランド PixoAleiro</v>
          </cell>
          <cell r="AY101" t="str">
            <v>株式会社フラスコ100cc</v>
          </cell>
          <cell r="AZ101" t="str">
            <v>〒116-0013</v>
          </cell>
          <cell r="BA101" t="str">
            <v>東京都荒川区西日暮里1-60-12</v>
          </cell>
          <cell r="BB101" t="str">
            <v>CATS2階</v>
          </cell>
          <cell r="BC101" t="str">
            <v>MAIL info@pixoaleiro.com</v>
          </cell>
          <cell r="BD101" t="str">
            <v>TEL 03-6806-6688</v>
          </cell>
        </row>
        <row r="102">
          <cell r="A102"/>
          <cell r="B102" t="str">
            <v>RIVOST</v>
          </cell>
          <cell r="C102" t="str">
            <v>スポーツストーリーズ</v>
          </cell>
          <cell r="D102">
            <v>43677</v>
          </cell>
          <cell r="E102">
            <v>43710</v>
          </cell>
          <cell r="F102">
            <v>66923</v>
          </cell>
          <cell r="G102" t="str">
            <v>FINES（一式）</v>
          </cell>
          <cell r="H102" t="str">
            <v>一式</v>
          </cell>
          <cell r="I102">
            <v>75960</v>
          </cell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>
            <v>6076</v>
          </cell>
          <cell r="AW102" t="e">
            <v>#VALUE!</v>
          </cell>
          <cell r="AX102" t="str">
            <v>チームオーダースポーツウェアブランド RIVOST</v>
          </cell>
          <cell r="AY102" t="str">
            <v>株式会社フラスコ100cc</v>
          </cell>
          <cell r="AZ102" t="str">
            <v>〒116-0013</v>
          </cell>
          <cell r="BA102" t="str">
            <v>東京都荒川区西日暮里1-60-12</v>
          </cell>
          <cell r="BB102" t="str">
            <v>CATS2階</v>
          </cell>
          <cell r="BC102" t="str">
            <v>MAIL info@rivost.com</v>
          </cell>
          <cell r="BD102" t="str">
            <v>TEL 03-6806-6531</v>
          </cell>
        </row>
        <row r="103">
          <cell r="A103"/>
          <cell r="B103" t="str">
            <v>PixoAleiro</v>
          </cell>
          <cell r="C103" t="str">
            <v>一般社団法人ペラーダ</v>
          </cell>
          <cell r="D103">
            <v>43677</v>
          </cell>
          <cell r="E103">
            <v>43710</v>
          </cell>
          <cell r="F103">
            <v>66838</v>
          </cell>
          <cell r="G103" t="str">
            <v>ウェア一式</v>
          </cell>
          <cell r="H103" t="str">
            <v>一式</v>
          </cell>
          <cell r="I103">
            <v>23100</v>
          </cell>
          <cell r="J103">
            <v>66950</v>
          </cell>
          <cell r="K103" t="str">
            <v>スクールウェア</v>
          </cell>
          <cell r="L103" t="str">
            <v>一式</v>
          </cell>
          <cell r="M103">
            <v>32300</v>
          </cell>
          <cell r="N103">
            <v>67324</v>
          </cell>
          <cell r="O103" t="str">
            <v>スクールウェア</v>
          </cell>
          <cell r="P103" t="str">
            <v>一式</v>
          </cell>
          <cell r="Q103">
            <v>52300</v>
          </cell>
          <cell r="R103">
            <v>67419</v>
          </cell>
          <cell r="S103" t="str">
            <v>ストッキング</v>
          </cell>
          <cell r="T103" t="str">
            <v>一式</v>
          </cell>
          <cell r="U103">
            <v>10000</v>
          </cell>
          <cell r="V103">
            <v>67421</v>
          </cell>
          <cell r="W103" t="str">
            <v>スクールウェア＋キーパーソックス</v>
          </cell>
          <cell r="X103" t="str">
            <v>一式</v>
          </cell>
          <cell r="Y103">
            <v>13800</v>
          </cell>
          <cell r="Z103">
            <v>67608</v>
          </cell>
          <cell r="AA103" t="str">
            <v>スクールウェア</v>
          </cell>
          <cell r="AB103" t="str">
            <v>一式</v>
          </cell>
          <cell r="AC103">
            <v>7500</v>
          </cell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  <cell r="AQ103"/>
          <cell r="AR103"/>
          <cell r="AS103"/>
          <cell r="AT103">
            <v>4492</v>
          </cell>
          <cell r="AU103"/>
          <cell r="AV103" t="str">
            <v/>
          </cell>
          <cell r="AW103" t="str">
            <v/>
          </cell>
          <cell r="AX103" t="str">
            <v>サッカー・フットサルユニフォームブランド PixoAleiro</v>
          </cell>
          <cell r="AY103" t="str">
            <v>株式会社フラスコ100cc</v>
          </cell>
          <cell r="AZ103" t="str">
            <v>〒116-0013</v>
          </cell>
          <cell r="BA103" t="str">
            <v>東京都荒川区西日暮里1-60-12</v>
          </cell>
          <cell r="BB103" t="str">
            <v>CATS2階</v>
          </cell>
          <cell r="BC103" t="str">
            <v>MAIL info@pixoaleiro.com</v>
          </cell>
          <cell r="BD103" t="str">
            <v>TEL 03-6806-6688</v>
          </cell>
        </row>
        <row r="104">
          <cell r="A104" t="str">
            <v>　</v>
          </cell>
          <cell r="B104" t="str">
            <v>RIVOST</v>
          </cell>
          <cell r="C104" t="str">
            <v>有限会社トアシステム</v>
          </cell>
          <cell r="D104">
            <v>43677</v>
          </cell>
          <cell r="E104">
            <v>43710</v>
          </cell>
          <cell r="F104">
            <v>65842</v>
          </cell>
          <cell r="G104" t="str">
            <v>OLDSCHOOL</v>
          </cell>
          <cell r="H104" t="str">
            <v>一式</v>
          </cell>
          <cell r="I104">
            <v>86900</v>
          </cell>
          <cell r="J104">
            <v>66544</v>
          </cell>
          <cell r="K104" t="str">
            <v>生田高校</v>
          </cell>
          <cell r="L104" t="str">
            <v>一式</v>
          </cell>
          <cell r="M104">
            <v>90850</v>
          </cell>
          <cell r="N104">
            <v>66545</v>
          </cell>
          <cell r="O104" t="str">
            <v>軽井沢高校</v>
          </cell>
          <cell r="P104" t="str">
            <v>一式</v>
          </cell>
          <cell r="Q104">
            <v>51350</v>
          </cell>
          <cell r="R104">
            <v>66617</v>
          </cell>
          <cell r="S104" t="str">
            <v>サンプル</v>
          </cell>
          <cell r="T104" t="str">
            <v>一式</v>
          </cell>
          <cell r="U104">
            <v>11988</v>
          </cell>
          <cell r="V104">
            <v>66624</v>
          </cell>
          <cell r="W104" t="str">
            <v>サンプル</v>
          </cell>
          <cell r="X104" t="str">
            <v>一式</v>
          </cell>
          <cell r="Y104">
            <v>9000</v>
          </cell>
          <cell r="Z104">
            <v>66654</v>
          </cell>
          <cell r="AA104" t="str">
            <v>サンプル</v>
          </cell>
          <cell r="AB104" t="str">
            <v>一式</v>
          </cell>
          <cell r="AC104">
            <v>7520</v>
          </cell>
          <cell r="AD104" t="str">
            <v>66656～</v>
          </cell>
          <cell r="AE104" t="str">
            <v>サンプル</v>
          </cell>
          <cell r="AF104" t="str">
            <v>一式</v>
          </cell>
          <cell r="AG104">
            <v>55944</v>
          </cell>
          <cell r="AH104">
            <v>66909</v>
          </cell>
          <cell r="AI104" t="str">
            <v>鶴見高校男子※送料込</v>
          </cell>
          <cell r="AJ104" t="str">
            <v>一式</v>
          </cell>
          <cell r="AK104">
            <v>10740</v>
          </cell>
          <cell r="AL104">
            <v>66913</v>
          </cell>
          <cell r="AM104" t="str">
            <v>砺波クラブ※送料込</v>
          </cell>
          <cell r="AN104" t="str">
            <v>一式</v>
          </cell>
          <cell r="AO104">
            <v>11840</v>
          </cell>
          <cell r="AP104">
            <v>66972</v>
          </cell>
          <cell r="AQ104" t="str">
            <v>CDY</v>
          </cell>
          <cell r="AR104" t="str">
            <v>一式</v>
          </cell>
          <cell r="AS104">
            <v>3450</v>
          </cell>
          <cell r="AT104"/>
          <cell r="AU104"/>
          <cell r="AV104">
            <v>27166</v>
          </cell>
          <cell r="AW104" t="e">
            <v>#VALUE!</v>
          </cell>
          <cell r="AX104" t="str">
            <v>チームオーダースポーツウェアブランド RIVOST</v>
          </cell>
          <cell r="AY104" t="str">
            <v>株式会社フラスコ100cc</v>
          </cell>
          <cell r="AZ104" t="str">
            <v>〒116-0013</v>
          </cell>
          <cell r="BA104" t="str">
            <v>東京都荒川区西日暮里1-60-12</v>
          </cell>
          <cell r="BB104" t="str">
            <v>CATS2階</v>
          </cell>
          <cell r="BC104" t="str">
            <v>MAIL info@rivost.com</v>
          </cell>
          <cell r="BD104" t="str">
            <v>TEL 03-6806-6531</v>
          </cell>
        </row>
        <row r="105">
          <cell r="A105" t="str">
            <v>　</v>
          </cell>
          <cell r="B105" t="str">
            <v>RIVOST</v>
          </cell>
          <cell r="C105" t="str">
            <v>有限会社トアシステム</v>
          </cell>
          <cell r="D105">
            <v>43677</v>
          </cell>
          <cell r="E105">
            <v>43710</v>
          </cell>
          <cell r="F105">
            <v>67111</v>
          </cell>
          <cell r="G105" t="str">
            <v>ESPERANZA</v>
          </cell>
          <cell r="H105" t="str">
            <v>一式</v>
          </cell>
          <cell r="I105">
            <v>13800</v>
          </cell>
          <cell r="J105">
            <v>67115</v>
          </cell>
          <cell r="K105" t="str">
            <v>BONDS</v>
          </cell>
          <cell r="L105" t="str">
            <v>一式</v>
          </cell>
          <cell r="M105">
            <v>5900</v>
          </cell>
          <cell r="N105">
            <v>67530</v>
          </cell>
          <cell r="O105" t="str">
            <v>箕輪北ミニバス</v>
          </cell>
          <cell r="P105" t="str">
            <v>一式</v>
          </cell>
          <cell r="Q105">
            <v>155520</v>
          </cell>
          <cell r="R105">
            <v>67538</v>
          </cell>
          <cell r="S105" t="str">
            <v>タグ・梱包袋</v>
          </cell>
          <cell r="T105" t="str">
            <v>一式</v>
          </cell>
          <cell r="U105">
            <v>159920</v>
          </cell>
          <cell r="V105">
            <v>67541</v>
          </cell>
          <cell r="W105" t="str">
            <v>HAWKS</v>
          </cell>
          <cell r="X105" t="str">
            <v>一式</v>
          </cell>
          <cell r="Y105">
            <v>105984</v>
          </cell>
          <cell r="Z105">
            <v>67547</v>
          </cell>
          <cell r="AA105" t="str">
            <v>KARUIZAWA</v>
          </cell>
          <cell r="AB105" t="str">
            <v>一式</v>
          </cell>
          <cell r="AC105">
            <v>145151</v>
          </cell>
          <cell r="AD105">
            <v>67698</v>
          </cell>
          <cell r="AE105" t="str">
            <v>CDY※送料込</v>
          </cell>
          <cell r="AF105" t="str">
            <v>一式</v>
          </cell>
          <cell r="AG105">
            <v>21344</v>
          </cell>
          <cell r="AH105">
            <v>67797</v>
          </cell>
          <cell r="AI105" t="str">
            <v>RYUKEI KASHIWA</v>
          </cell>
          <cell r="AJ105" t="str">
            <v>一式</v>
          </cell>
          <cell r="AK105">
            <v>178176</v>
          </cell>
          <cell r="AL105"/>
          <cell r="AM105"/>
          <cell r="AN105"/>
          <cell r="AO105"/>
          <cell r="AP105"/>
          <cell r="AQ105"/>
          <cell r="AR105"/>
          <cell r="AS105"/>
          <cell r="AT105"/>
          <cell r="AU105"/>
          <cell r="AV105">
            <v>62863</v>
          </cell>
          <cell r="AW105" t="e">
            <v>#VALUE!</v>
          </cell>
          <cell r="AX105" t="str">
            <v>チームオーダースポーツウェアブランド RIVOST</v>
          </cell>
          <cell r="AY105" t="str">
            <v>株式会社フラスコ100cc</v>
          </cell>
          <cell r="AZ105" t="str">
            <v>〒116-0013</v>
          </cell>
          <cell r="BA105" t="str">
            <v>東京都荒川区西日暮里1-60-12</v>
          </cell>
          <cell r="BB105" t="str">
            <v>CATS2階</v>
          </cell>
          <cell r="BC105" t="str">
            <v>MAIL info@rivost.com</v>
          </cell>
          <cell r="BD105" t="str">
            <v>TEL 03-6806-6531</v>
          </cell>
        </row>
        <row r="106">
          <cell r="A106"/>
          <cell r="B106" t="str">
            <v>SORK</v>
          </cell>
          <cell r="C106" t="str">
            <v>スポーツデータバンク株式会社</v>
          </cell>
          <cell r="D106">
            <v>43708</v>
          </cell>
          <cell r="E106">
            <v>43738</v>
          </cell>
          <cell r="F106"/>
          <cell r="G106" t="str">
            <v>Vネックシャツ</v>
          </cell>
          <cell r="H106">
            <v>199</v>
          </cell>
          <cell r="I106">
            <v>2700</v>
          </cell>
          <cell r="J106"/>
          <cell r="K106" t="str">
            <v>キャップ</v>
          </cell>
          <cell r="L106">
            <v>187</v>
          </cell>
          <cell r="M106">
            <v>1296</v>
          </cell>
          <cell r="N106"/>
          <cell r="O106" t="str">
            <v>ドライ シルキータッチ Tシャツ</v>
          </cell>
          <cell r="P106">
            <v>75</v>
          </cell>
          <cell r="Q106">
            <v>1900</v>
          </cell>
          <cell r="R106"/>
          <cell r="S106" t="str">
            <v>フェイスタオル</v>
          </cell>
          <cell r="T106">
            <v>67</v>
          </cell>
          <cell r="U106">
            <v>1000</v>
          </cell>
          <cell r="V106"/>
          <cell r="W106" t="str">
            <v>メッシュキャップ</v>
          </cell>
          <cell r="X106">
            <v>15</v>
          </cell>
          <cell r="Y106">
            <v>1900</v>
          </cell>
          <cell r="Z106">
            <v>69121</v>
          </cell>
          <cell r="AA106" t="str">
            <v>追加分</v>
          </cell>
          <cell r="AB106" t="str">
            <v>一式</v>
          </cell>
          <cell r="AC106">
            <v>36300</v>
          </cell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  <cell r="AP106"/>
          <cell r="AQ106"/>
          <cell r="AR106"/>
          <cell r="AS106"/>
          <cell r="AT106"/>
          <cell r="AU106"/>
          <cell r="AV106" t="str">
            <v/>
          </cell>
          <cell r="AW106" t="str">
            <v/>
          </cell>
          <cell r="AX106" t="str">
            <v>野球ユニフォームブランド SORK</v>
          </cell>
          <cell r="AY106" t="str">
            <v>株式会社フラスコ100cc</v>
          </cell>
          <cell r="AZ106" t="str">
            <v>〒116-0013</v>
          </cell>
          <cell r="BA106" t="str">
            <v>東京都荒川区西日暮里1-60-12</v>
          </cell>
          <cell r="BB106" t="str">
            <v>CATS2階</v>
          </cell>
          <cell r="BC106" t="str">
            <v>MAIL info@sork.jp</v>
          </cell>
          <cell r="BD106" t="str">
            <v>TEL 03-6806-6537</v>
          </cell>
        </row>
        <row r="107">
          <cell r="A107" t="str">
            <v>　</v>
          </cell>
          <cell r="B107" t="str">
            <v>SORK</v>
          </cell>
          <cell r="C107" t="str">
            <v>株式会社FeatherField</v>
          </cell>
          <cell r="D107">
            <v>43677</v>
          </cell>
          <cell r="E107">
            <v>43710</v>
          </cell>
          <cell r="F107">
            <v>66615</v>
          </cell>
          <cell r="G107" t="str">
            <v>ウェア一式</v>
          </cell>
          <cell r="H107" t="str">
            <v>一式</v>
          </cell>
          <cell r="I107">
            <v>34500</v>
          </cell>
          <cell r="J107">
            <v>66841</v>
          </cell>
          <cell r="K107" t="str">
            <v>キャップ</v>
          </cell>
          <cell r="L107">
            <v>2</v>
          </cell>
          <cell r="M107">
            <v>8500</v>
          </cell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  <cell r="AU107"/>
          <cell r="AV107" t="str">
            <v/>
          </cell>
          <cell r="AW107" t="str">
            <v/>
          </cell>
          <cell r="AX107" t="str">
            <v>野球ユニフォームブランド SORK</v>
          </cell>
          <cell r="AY107" t="str">
            <v>株式会社フラスコ100cc</v>
          </cell>
          <cell r="AZ107" t="str">
            <v>〒116-0013</v>
          </cell>
          <cell r="BA107" t="str">
            <v>東京都荒川区西日暮里1-60-12</v>
          </cell>
          <cell r="BB107" t="str">
            <v>CATS2階</v>
          </cell>
          <cell r="BC107" t="str">
            <v>MAIL info@sork.jp</v>
          </cell>
          <cell r="BD107" t="str">
            <v>TEL 03-6806-6537</v>
          </cell>
        </row>
        <row r="108">
          <cell r="A108" t="str">
            <v>　</v>
          </cell>
          <cell r="B108" t="str">
            <v>BFIVE</v>
          </cell>
          <cell r="C108" t="str">
            <v>三浦隆義</v>
          </cell>
          <cell r="D108">
            <v>43677</v>
          </cell>
          <cell r="E108">
            <v>43710</v>
          </cell>
          <cell r="F108" t="str">
            <v>66885/67745/68011</v>
          </cell>
          <cell r="G108" t="str">
            <v>サイモンラボ※送料込</v>
          </cell>
          <cell r="H108" t="str">
            <v>一式</v>
          </cell>
          <cell r="I108">
            <v>65984</v>
          </cell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 t="str">
            <v/>
          </cell>
          <cell r="AW108" t="str">
            <v/>
          </cell>
          <cell r="AX108" t="str">
            <v>バスケットボールユニフォームブランド BFIVE</v>
          </cell>
          <cell r="AY108" t="str">
            <v>株式会社フラスコ100cc</v>
          </cell>
          <cell r="AZ108" t="str">
            <v>〒116-0013</v>
          </cell>
          <cell r="BA108" t="str">
            <v>東京都荒川区西日暮里1-60-12</v>
          </cell>
          <cell r="BB108" t="str">
            <v>CATS2階</v>
          </cell>
          <cell r="BC108" t="str">
            <v>MAIL info@b-five.jp</v>
          </cell>
          <cell r="BD108" t="str">
            <v>TEL 03-6806-6534</v>
          </cell>
        </row>
        <row r="109">
          <cell r="A109" t="str">
            <v>　</v>
          </cell>
          <cell r="B109" t="str">
            <v>RIVOST</v>
          </cell>
          <cell r="C109" t="str">
            <v>有限会社ワンド</v>
          </cell>
          <cell r="D109">
            <v>43677</v>
          </cell>
          <cell r="E109">
            <v>43710</v>
          </cell>
          <cell r="F109">
            <v>66900</v>
          </cell>
          <cell r="G109" t="str">
            <v>神奈川ゆめ</v>
          </cell>
          <cell r="H109" t="str">
            <v>一式</v>
          </cell>
          <cell r="I109">
            <v>110160</v>
          </cell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  <cell r="AN109"/>
          <cell r="AO109"/>
          <cell r="AP109"/>
          <cell r="AQ109"/>
          <cell r="AR109"/>
          <cell r="AS109"/>
          <cell r="AT109"/>
          <cell r="AU109"/>
          <cell r="AV109">
            <v>8812</v>
          </cell>
          <cell r="AW109" t="e">
            <v>#VALUE!</v>
          </cell>
          <cell r="AX109" t="str">
            <v>チームオーダースポーツウェアブランド RIVOST</v>
          </cell>
          <cell r="AY109" t="str">
            <v>株式会社フラスコ100cc</v>
          </cell>
          <cell r="AZ109" t="str">
            <v>〒116-0013</v>
          </cell>
          <cell r="BA109" t="str">
            <v>東京都荒川区西日暮里1-60-12</v>
          </cell>
          <cell r="BB109" t="str">
            <v>CATS2階</v>
          </cell>
          <cell r="BC109" t="str">
            <v>MAIL info@rivost.com</v>
          </cell>
          <cell r="BD109" t="str">
            <v>TEL 03-6806-6531</v>
          </cell>
        </row>
        <row r="110">
          <cell r="A110" t="str">
            <v>　</v>
          </cell>
          <cell r="B110" t="str">
            <v>RIVOST</v>
          </cell>
          <cell r="C110" t="str">
            <v>有限会社ファイブフォーラック</v>
          </cell>
          <cell r="D110">
            <v>43677</v>
          </cell>
          <cell r="E110">
            <v>43710</v>
          </cell>
          <cell r="F110">
            <v>66956</v>
          </cell>
          <cell r="G110" t="str">
            <v>エフスポ（シャツパンツセット2セット、シャツのみ2着）※送料込み</v>
          </cell>
          <cell r="H110" t="str">
            <v>一式</v>
          </cell>
          <cell r="I110">
            <v>12240</v>
          </cell>
          <cell r="J110">
            <v>67721</v>
          </cell>
          <cell r="K110" t="str">
            <v>エフスポ（キーパー用シャツパンツセット2セット、シャツのみ1着）※送料込み</v>
          </cell>
          <cell r="L110" t="str">
            <v>一式</v>
          </cell>
          <cell r="M110">
            <v>12840</v>
          </cell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/>
          <cell r="AV110">
            <v>2006</v>
          </cell>
          <cell r="AW110" t="e">
            <v>#VALUE!</v>
          </cell>
          <cell r="AX110" t="str">
            <v>チームオーダースポーツウェアブランド RIVOST</v>
          </cell>
          <cell r="AY110" t="str">
            <v>株式会社フラスコ100cc</v>
          </cell>
          <cell r="AZ110" t="str">
            <v>〒116-0013</v>
          </cell>
          <cell r="BA110" t="str">
            <v>東京都荒川区西日暮里1-60-12</v>
          </cell>
          <cell r="BB110" t="str">
            <v>CATS2階</v>
          </cell>
          <cell r="BC110" t="str">
            <v>MAIL info@rivost.com</v>
          </cell>
          <cell r="BD110" t="str">
            <v>TEL 03-6806-6531</v>
          </cell>
        </row>
        <row r="111">
          <cell r="A111" t="str">
            <v>　</v>
          </cell>
          <cell r="B111" t="str">
            <v>BFIVE</v>
          </cell>
          <cell r="C111" t="str">
            <v>株式会社毎日コムネット</v>
          </cell>
          <cell r="D111">
            <v>43677</v>
          </cell>
          <cell r="E111">
            <v>43710</v>
          </cell>
          <cell r="F111">
            <v>67114</v>
          </cell>
          <cell r="G111" t="str">
            <v>LAVENDER CUP（シャツのみ）</v>
          </cell>
          <cell r="H111" t="str">
            <v>一式</v>
          </cell>
          <cell r="I111">
            <v>72250</v>
          </cell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  <cell r="AP111"/>
          <cell r="AQ111"/>
          <cell r="AR111"/>
          <cell r="AS111"/>
          <cell r="AT111"/>
          <cell r="AU111"/>
          <cell r="AV111" t="str">
            <v/>
          </cell>
          <cell r="AW111" t="str">
            <v/>
          </cell>
          <cell r="AX111" t="str">
            <v>バスケットボールユニフォームブランド BFIVE</v>
          </cell>
          <cell r="AY111" t="str">
            <v>株式会社フラスコ100cc</v>
          </cell>
          <cell r="AZ111" t="str">
            <v>〒116-0013</v>
          </cell>
          <cell r="BA111" t="str">
            <v>東京都荒川区西日暮里1-60-12</v>
          </cell>
          <cell r="BB111" t="str">
            <v>CATS2階</v>
          </cell>
          <cell r="BC111" t="str">
            <v>MAIL info@b-five.jp</v>
          </cell>
          <cell r="BD111" t="str">
            <v>TEL 03-6806-6534</v>
          </cell>
        </row>
        <row r="112">
          <cell r="A112" t="str">
            <v>　</v>
          </cell>
          <cell r="B112" t="str">
            <v>RIVOST</v>
          </cell>
          <cell r="C112" t="str">
            <v>株式会社バロックジャパンリミテッド</v>
          </cell>
          <cell r="D112">
            <v>43677</v>
          </cell>
          <cell r="E112">
            <v>43710</v>
          </cell>
          <cell r="F112">
            <v>67611</v>
          </cell>
          <cell r="G112" t="str">
            <v>Sun sister※送料込</v>
          </cell>
          <cell r="H112" t="str">
            <v>一式</v>
          </cell>
          <cell r="I112">
            <v>12340</v>
          </cell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  <cell r="AQ112"/>
          <cell r="AR112"/>
          <cell r="AS112"/>
          <cell r="AT112"/>
          <cell r="AU112"/>
          <cell r="AV112">
            <v>987</v>
          </cell>
          <cell r="AW112" t="e">
            <v>#VALUE!</v>
          </cell>
          <cell r="AX112" t="str">
            <v>チームオーダースポーツウェアブランド RIVOST</v>
          </cell>
          <cell r="AY112" t="str">
            <v>株式会社フラスコ100cc</v>
          </cell>
          <cell r="AZ112" t="str">
            <v>〒116-0013</v>
          </cell>
          <cell r="BA112" t="str">
            <v>東京都荒川区西日暮里1-60-12</v>
          </cell>
          <cell r="BB112" t="str">
            <v>CATS2階</v>
          </cell>
          <cell r="BC112" t="str">
            <v>MAIL info@rivost.com</v>
          </cell>
          <cell r="BD112" t="str">
            <v>TEL 03-6806-6531</v>
          </cell>
        </row>
        <row r="113">
          <cell r="A113"/>
          <cell r="B113" t="str">
            <v>RIVOST</v>
          </cell>
          <cell r="C113" t="str">
            <v>GREEN ROOM</v>
          </cell>
          <cell r="D113">
            <v>43677</v>
          </cell>
          <cell r="E113">
            <v>43710</v>
          </cell>
          <cell r="F113">
            <v>67847</v>
          </cell>
          <cell r="G113" t="str">
            <v>SHONAI</v>
          </cell>
          <cell r="H113" t="str">
            <v>一式</v>
          </cell>
          <cell r="I113">
            <v>97200</v>
          </cell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/>
          <cell r="AV113">
            <v>7776</v>
          </cell>
          <cell r="AW113" t="e">
            <v>#VALUE!</v>
          </cell>
          <cell r="AX113" t="str">
            <v>チームオーダースポーツウェアブランド RIVOST</v>
          </cell>
          <cell r="AY113" t="str">
            <v>株式会社フラスコ100cc</v>
          </cell>
          <cell r="AZ113" t="str">
            <v>〒116-0013</v>
          </cell>
          <cell r="BA113" t="str">
            <v>東京都荒川区西日暮里1-60-12</v>
          </cell>
          <cell r="BB113" t="str">
            <v>CATS2階</v>
          </cell>
          <cell r="BC113" t="str">
            <v>MAIL info@rivost.com</v>
          </cell>
          <cell r="BD113" t="str">
            <v>TEL 03-6806-6531</v>
          </cell>
        </row>
        <row r="114">
          <cell r="A114"/>
          <cell r="B114" t="str">
            <v>RIVOST</v>
          </cell>
          <cell r="C114" t="str">
            <v>福岡ソフトバンクホークス株式会社</v>
          </cell>
          <cell r="D114">
            <v>43684</v>
          </cell>
          <cell r="E114">
            <v>43738</v>
          </cell>
          <cell r="F114"/>
          <cell r="G114" t="str">
            <v>eスポーツゲームシャツ</v>
          </cell>
          <cell r="H114">
            <v>6</v>
          </cell>
          <cell r="I114">
            <v>5520</v>
          </cell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  <cell r="AN114"/>
          <cell r="AO114"/>
          <cell r="AP114"/>
          <cell r="AQ114"/>
          <cell r="AR114"/>
          <cell r="AS114"/>
          <cell r="AT114"/>
          <cell r="AU114"/>
          <cell r="AV114">
            <v>441</v>
          </cell>
          <cell r="AW114">
            <v>2649</v>
          </cell>
          <cell r="AX114" t="str">
            <v>チームオーダースポーツウェアブランド RIVOST</v>
          </cell>
          <cell r="AY114" t="str">
            <v>株式会社フラスコ100cc</v>
          </cell>
          <cell r="AZ114" t="str">
            <v>〒116-0013</v>
          </cell>
          <cell r="BA114" t="str">
            <v>東京都荒川区西日暮里1-60-12</v>
          </cell>
          <cell r="BB114" t="str">
            <v>CATS2階</v>
          </cell>
          <cell r="BC114" t="str">
            <v>MAIL info@rivost.com</v>
          </cell>
          <cell r="BD114" t="str">
            <v>TEL 03-6806-6531</v>
          </cell>
        </row>
        <row r="115">
          <cell r="A115"/>
          <cell r="B115" t="str">
            <v>BFIVE</v>
          </cell>
          <cell r="C115" t="str">
            <v>タイガースポーツ</v>
          </cell>
          <cell r="D115">
            <v>43685</v>
          </cell>
          <cell r="E115">
            <v>43738</v>
          </cell>
          <cell r="F115"/>
          <cell r="G115" t="str">
            <v>セカンダリー</v>
          </cell>
          <cell r="H115">
            <v>8</v>
          </cell>
          <cell r="I115">
            <v>4410</v>
          </cell>
          <cell r="J115"/>
          <cell r="K115" t="str">
            <v>ロゴ作成料</v>
          </cell>
          <cell r="L115">
            <v>1</v>
          </cell>
          <cell r="M115">
            <v>3000</v>
          </cell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  <cell r="AP115"/>
          <cell r="AQ115"/>
          <cell r="AR115"/>
          <cell r="AS115"/>
          <cell r="AT115"/>
          <cell r="AU115"/>
          <cell r="AV115" t="str">
            <v/>
          </cell>
          <cell r="AW115" t="str">
            <v/>
          </cell>
          <cell r="AX115" t="str">
            <v>バスケットボールユニフォームブランド BFIVE</v>
          </cell>
          <cell r="AY115" t="str">
            <v>株式会社フラスコ100cc</v>
          </cell>
          <cell r="AZ115" t="str">
            <v>〒116-0013</v>
          </cell>
          <cell r="BA115" t="str">
            <v>東京都荒川区西日暮里1-60-12</v>
          </cell>
          <cell r="BB115" t="str">
            <v>CATS2階</v>
          </cell>
          <cell r="BC115" t="str">
            <v>MAIL info@b-five.jp</v>
          </cell>
          <cell r="BD115" t="str">
            <v>TEL 03-6806-6534</v>
          </cell>
        </row>
        <row r="116">
          <cell r="A116"/>
          <cell r="B116" t="str">
            <v>RIVOST</v>
          </cell>
          <cell r="C116" t="str">
            <v>株式会社レイバン</v>
          </cell>
          <cell r="D116">
            <v>43687</v>
          </cell>
          <cell r="E116"/>
          <cell r="F116">
            <v>68405</v>
          </cell>
          <cell r="G116" t="str">
            <v>北陽中学校バスケットボール部様・淡色</v>
          </cell>
          <cell r="H116">
            <v>6</v>
          </cell>
          <cell r="I116"/>
          <cell r="J116"/>
          <cell r="K116" t="str">
            <v>北陽中学校バスケットボール部様・濃色</v>
          </cell>
          <cell r="L116">
            <v>6</v>
          </cell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  <cell r="AL116"/>
          <cell r="AM116"/>
          <cell r="AN116"/>
          <cell r="AO116"/>
          <cell r="AP116"/>
          <cell r="AQ116"/>
          <cell r="AR116"/>
          <cell r="AS116"/>
          <cell r="AT116"/>
          <cell r="AU116"/>
          <cell r="AV116">
            <v>0</v>
          </cell>
          <cell r="AW116">
            <v>0</v>
          </cell>
          <cell r="AX116" t="str">
            <v>チームオーダースポーツウェアブランド RIVOST</v>
          </cell>
          <cell r="AY116" t="str">
            <v>株式会社フラスコ100cc</v>
          </cell>
          <cell r="AZ116" t="str">
            <v>〒116-0013</v>
          </cell>
          <cell r="BA116" t="str">
            <v>東京都荒川区西日暮里1-60-12</v>
          </cell>
          <cell r="BB116" t="str">
            <v>CATS2階</v>
          </cell>
          <cell r="BC116" t="str">
            <v>MAIL info@rivost.com</v>
          </cell>
          <cell r="BD116" t="str">
            <v>TEL 03-6806-6531</v>
          </cell>
        </row>
        <row r="117">
          <cell r="A117"/>
          <cell r="B117" t="str">
            <v>BFIVE</v>
          </cell>
          <cell r="C117" t="str">
            <v xml:space="preserve">日勝スポーツ工業株式会社 </v>
          </cell>
          <cell r="D117">
            <v>43687</v>
          </cell>
          <cell r="E117"/>
          <cell r="F117">
            <v>68543</v>
          </cell>
          <cell r="G117" t="str">
            <v>府中市立府中第二中学校様・淡色・パンツのみ</v>
          </cell>
          <cell r="H117">
            <v>5</v>
          </cell>
          <cell r="I117">
            <v>3510</v>
          </cell>
          <cell r="J117"/>
          <cell r="K117" t="str">
            <v>府中市立府中第二中学校様・濃色・パンツのみ</v>
          </cell>
          <cell r="L117">
            <v>5</v>
          </cell>
          <cell r="M117">
            <v>3510</v>
          </cell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  <cell r="AL117"/>
          <cell r="AM117"/>
          <cell r="AN117"/>
          <cell r="AO117"/>
          <cell r="AP117"/>
          <cell r="AQ117"/>
          <cell r="AR117"/>
          <cell r="AS117"/>
          <cell r="AT117"/>
          <cell r="AU117"/>
          <cell r="AV117" t="str">
            <v/>
          </cell>
          <cell r="AW117" t="str">
            <v/>
          </cell>
          <cell r="AX117" t="str">
            <v>バスケットボールユニフォームブランド BFIVE</v>
          </cell>
          <cell r="AY117" t="str">
            <v>株式会社フラスコ100cc</v>
          </cell>
          <cell r="AZ117" t="str">
            <v>〒116-0013</v>
          </cell>
          <cell r="BA117" t="str">
            <v>東京都荒川区西日暮里1-60-12</v>
          </cell>
          <cell r="BB117" t="str">
            <v>CATS2階</v>
          </cell>
          <cell r="BC117" t="str">
            <v>MAIL info@b-five.jp</v>
          </cell>
          <cell r="BD117" t="str">
            <v>TEL 03-6806-6534</v>
          </cell>
        </row>
        <row r="118">
          <cell r="A118"/>
          <cell r="B118" t="str">
            <v>RIVOST</v>
          </cell>
          <cell r="C118" t="str">
            <v>株式会社レイバン</v>
          </cell>
          <cell r="D118">
            <v>43690</v>
          </cell>
          <cell r="E118"/>
          <cell r="F118">
            <v>68204</v>
          </cell>
          <cell r="G118" t="str">
            <v>善行中学校バスケットボール部様・リバーシブル</v>
          </cell>
          <cell r="H118">
            <v>11</v>
          </cell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  <cell r="AL118"/>
          <cell r="AM118"/>
          <cell r="AN118"/>
          <cell r="AO118"/>
          <cell r="AP118"/>
          <cell r="AQ118"/>
          <cell r="AR118"/>
          <cell r="AS118"/>
          <cell r="AT118"/>
          <cell r="AU118"/>
          <cell r="AV118">
            <v>0</v>
          </cell>
          <cell r="AW118">
            <v>0</v>
          </cell>
          <cell r="AX118" t="str">
            <v>チームオーダースポーツウェアブランド RIVOST</v>
          </cell>
          <cell r="AY118" t="str">
            <v>株式会社フラスコ100cc</v>
          </cell>
          <cell r="AZ118" t="str">
            <v>〒116-0013</v>
          </cell>
          <cell r="BA118" t="str">
            <v>東京都荒川区西日暮里1-60-12</v>
          </cell>
          <cell r="BB118" t="str">
            <v>CATS2階</v>
          </cell>
          <cell r="BC118" t="str">
            <v>MAIL info@rivost.com</v>
          </cell>
          <cell r="BD118" t="str">
            <v>TEL 03-6806-6531</v>
          </cell>
        </row>
        <row r="119">
          <cell r="A119"/>
          <cell r="B119" t="str">
            <v>MILEGRA</v>
          </cell>
          <cell r="C119" t="str">
            <v xml:space="preserve">株式会社信州スポーツプロモーション 
</v>
          </cell>
          <cell r="D119">
            <v>43687</v>
          </cell>
          <cell r="E119">
            <v>43738</v>
          </cell>
          <cell r="F119">
            <v>69028</v>
          </cell>
          <cell r="G119" t="str">
            <v>あずさ様ユニフォーム半袖セット</v>
          </cell>
          <cell r="H119">
            <v>15</v>
          </cell>
          <cell r="I119">
            <v>7210</v>
          </cell>
          <cell r="J119"/>
          <cell r="K119" t="str">
            <v>あずさ様ユニフォーム長袖セット</v>
          </cell>
          <cell r="L119">
            <v>15</v>
          </cell>
          <cell r="M119">
            <v>7560</v>
          </cell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/>
          <cell r="AV119" t="str">
            <v/>
          </cell>
          <cell r="AW119" t="str">
            <v/>
          </cell>
          <cell r="AX119" t="str">
            <v>バレーボールユニフォームブランド MILEGRA</v>
          </cell>
          <cell r="AY119" t="str">
            <v>株式会社フラスコ100cc</v>
          </cell>
          <cell r="AZ119" t="str">
            <v>〒116-0013</v>
          </cell>
          <cell r="BA119" t="str">
            <v>東京都荒川区西日暮里1-60-12</v>
          </cell>
          <cell r="BB119" t="str">
            <v>CATS2階</v>
          </cell>
          <cell r="BC119" t="str">
            <v>MAIL info@milegra.jp</v>
          </cell>
          <cell r="BD119" t="str">
            <v>TEL 03-6806-6533</v>
          </cell>
        </row>
        <row r="120">
          <cell r="A120"/>
          <cell r="B120" t="str">
            <v>BFIVE</v>
          </cell>
          <cell r="C120" t="str">
            <v xml:space="preserve">日勝スポーツ工業株式会社 </v>
          </cell>
          <cell r="D120">
            <v>43690</v>
          </cell>
          <cell r="E120">
            <v>43738</v>
          </cell>
          <cell r="F120">
            <v>68629</v>
          </cell>
          <cell r="G120" t="str">
            <v>板橋区立高島第一中学校様</v>
          </cell>
          <cell r="H120"/>
          <cell r="I120">
            <v>49320</v>
          </cell>
          <cell r="J120">
            <v>65903</v>
          </cell>
          <cell r="K120" t="str">
            <v>入金不足分</v>
          </cell>
          <cell r="L120"/>
          <cell r="M120">
            <v>864</v>
          </cell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  <cell r="AN120"/>
          <cell r="AO120"/>
          <cell r="AP120"/>
          <cell r="AQ120"/>
          <cell r="AR120"/>
          <cell r="AS120"/>
          <cell r="AT120"/>
          <cell r="AU120"/>
          <cell r="AV120" t="str">
            <v/>
          </cell>
          <cell r="AW120" t="str">
            <v/>
          </cell>
          <cell r="AX120" t="str">
            <v>バスケットボールユニフォームブランド BFIVE</v>
          </cell>
          <cell r="AY120" t="str">
            <v>株式会社フラスコ100cc</v>
          </cell>
          <cell r="AZ120" t="str">
            <v>〒116-0013</v>
          </cell>
          <cell r="BA120" t="str">
            <v>東京都荒川区西日暮里1-60-12</v>
          </cell>
          <cell r="BB120" t="str">
            <v>CATS2階</v>
          </cell>
          <cell r="BC120" t="str">
            <v>MAIL info@b-five.jp</v>
          </cell>
          <cell r="BD120" t="str">
            <v>TEL 03-6806-6534</v>
          </cell>
        </row>
        <row r="121">
          <cell r="A121"/>
          <cell r="B121" t="str">
            <v>BFIVE</v>
          </cell>
          <cell r="C121" t="str">
            <v>株式会社信州スポーツスピリット</v>
          </cell>
          <cell r="D121">
            <v>43693</v>
          </cell>
          <cell r="E121">
            <v>43738</v>
          </cell>
          <cell r="F121"/>
          <cell r="G121" t="str">
            <v>会員用Tシャツ</v>
          </cell>
          <cell r="H121">
            <v>1260</v>
          </cell>
          <cell r="I121">
            <v>972</v>
          </cell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  <cell r="AP121"/>
          <cell r="AQ121"/>
          <cell r="AR121"/>
          <cell r="AS121"/>
          <cell r="AT121"/>
          <cell r="AU121"/>
          <cell r="AV121" t="str">
            <v/>
          </cell>
          <cell r="AW121" t="str">
            <v/>
          </cell>
          <cell r="AX121" t="str">
            <v>バスケットボールユニフォームブランド BFIVE</v>
          </cell>
          <cell r="AY121" t="str">
            <v>株式会社フラスコ100cc</v>
          </cell>
          <cell r="AZ121" t="str">
            <v>〒116-0013</v>
          </cell>
          <cell r="BA121" t="str">
            <v>東京都荒川区西日暮里1-60-12</v>
          </cell>
          <cell r="BB121" t="str">
            <v>CATS2階</v>
          </cell>
          <cell r="BC121" t="str">
            <v>MAIL info@b-five.jp</v>
          </cell>
          <cell r="BD121" t="str">
            <v>TEL 03-6806-6534</v>
          </cell>
        </row>
        <row r="122">
          <cell r="A122"/>
          <cell r="B122" t="str">
            <v>BFIVE</v>
          </cell>
          <cell r="C122" t="str">
            <v>株式会社信州スポーツスピリット</v>
          </cell>
          <cell r="D122">
            <v>43696</v>
          </cell>
          <cell r="E122">
            <v>43738</v>
          </cell>
          <cell r="F122">
            <v>69203</v>
          </cell>
          <cell r="G122" t="str">
            <v>プレシーズンゲーム用Tシャツ</v>
          </cell>
          <cell r="H122">
            <v>200</v>
          </cell>
          <cell r="I122">
            <v>1404</v>
          </cell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 t="str">
            <v/>
          </cell>
          <cell r="AW122" t="str">
            <v/>
          </cell>
          <cell r="AX122" t="str">
            <v>バスケットボールユニフォームブランド BFIVE</v>
          </cell>
          <cell r="AY122" t="str">
            <v>株式会社フラスコ100cc</v>
          </cell>
          <cell r="AZ122" t="str">
            <v>〒116-0013</v>
          </cell>
          <cell r="BA122" t="str">
            <v>東京都荒川区西日暮里1-60-12</v>
          </cell>
          <cell r="BB122" t="str">
            <v>CATS2階</v>
          </cell>
          <cell r="BC122" t="str">
            <v>MAIL info@b-five.jp</v>
          </cell>
          <cell r="BD122" t="str">
            <v>TEL 03-6806-6534</v>
          </cell>
        </row>
        <row r="123">
          <cell r="A123"/>
          <cell r="B123" t="str">
            <v>BFIVE</v>
          </cell>
          <cell r="C123" t="str">
            <v>株式会社信州スポーツスピリット</v>
          </cell>
          <cell r="D123">
            <v>43696</v>
          </cell>
          <cell r="E123">
            <v>43738</v>
          </cell>
          <cell r="F123">
            <v>69203</v>
          </cell>
          <cell r="G123" t="str">
            <v>プレシーズンゲーム用Tシャツ</v>
          </cell>
          <cell r="H123">
            <v>100</v>
          </cell>
          <cell r="I123">
            <v>1566</v>
          </cell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  <cell r="AL123"/>
          <cell r="AM123"/>
          <cell r="AN123"/>
          <cell r="AO123"/>
          <cell r="AP123"/>
          <cell r="AQ123"/>
          <cell r="AR123"/>
          <cell r="AS123"/>
          <cell r="AT123"/>
          <cell r="AU123"/>
          <cell r="AV123" t="str">
            <v/>
          </cell>
          <cell r="AW123" t="str">
            <v/>
          </cell>
          <cell r="AX123" t="str">
            <v>バスケットボールユニフォームブランド BFIVE</v>
          </cell>
          <cell r="AY123" t="str">
            <v>株式会社フラスコ100cc</v>
          </cell>
          <cell r="AZ123" t="str">
            <v>〒116-0013</v>
          </cell>
          <cell r="BA123" t="str">
            <v>東京都荒川区西日暮里1-60-12</v>
          </cell>
          <cell r="BB123" t="str">
            <v>CATS2階</v>
          </cell>
          <cell r="BC123" t="str">
            <v>MAIL info@b-five.jp</v>
          </cell>
          <cell r="BD123" t="str">
            <v>TEL 03-6806-6534</v>
          </cell>
        </row>
        <row r="124">
          <cell r="A124"/>
          <cell r="B124" t="str">
            <v>BFIVE</v>
          </cell>
          <cell r="C124" t="str">
            <v>株式会社信州スポーツスピリット</v>
          </cell>
          <cell r="D124">
            <v>43697</v>
          </cell>
          <cell r="E124">
            <v>43738</v>
          </cell>
          <cell r="F124">
            <v>69203</v>
          </cell>
          <cell r="G124" t="str">
            <v>プレシーズンゲーム用Tシャツ(スポンサーロゴ大)</v>
          </cell>
          <cell r="H124">
            <v>100</v>
          </cell>
          <cell r="I124">
            <v>2295</v>
          </cell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 t="str">
            <v/>
          </cell>
          <cell r="AW124" t="str">
            <v/>
          </cell>
          <cell r="AX124" t="str">
            <v>バスケットボールユニフォームブランド BFIVE</v>
          </cell>
          <cell r="AY124" t="str">
            <v>株式会社フラスコ100cc</v>
          </cell>
          <cell r="AZ124" t="str">
            <v>〒116-0013</v>
          </cell>
          <cell r="BA124" t="str">
            <v>東京都荒川区西日暮里1-60-12</v>
          </cell>
          <cell r="BB124" t="str">
            <v>CATS2階</v>
          </cell>
          <cell r="BC124" t="str">
            <v>MAIL info@b-five.jp</v>
          </cell>
          <cell r="BD124" t="str">
            <v>TEL 03-6806-6534</v>
          </cell>
        </row>
        <row r="125">
          <cell r="A125"/>
          <cell r="B125" t="str">
            <v>BFIVE</v>
          </cell>
          <cell r="C125" t="str">
            <v>株式会社信州スポーツスピリット</v>
          </cell>
          <cell r="D125">
            <v>43697</v>
          </cell>
          <cell r="E125">
            <v>43738</v>
          </cell>
          <cell r="F125">
            <v>69203</v>
          </cell>
          <cell r="G125" t="str">
            <v>プレシーズンゲーム用Tシャツ(スポンサーロゴ小)</v>
          </cell>
          <cell r="H125">
            <v>100</v>
          </cell>
          <cell r="I125">
            <v>1998</v>
          </cell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  <cell r="AL125"/>
          <cell r="AM125"/>
          <cell r="AN125"/>
          <cell r="AO125"/>
          <cell r="AP125"/>
          <cell r="AQ125"/>
          <cell r="AR125"/>
          <cell r="AS125"/>
          <cell r="AT125"/>
          <cell r="AU125"/>
          <cell r="AV125" t="str">
            <v/>
          </cell>
          <cell r="AW125" t="str">
            <v/>
          </cell>
          <cell r="AX125" t="str">
            <v>バスケットボールユニフォームブランド BFIVE</v>
          </cell>
          <cell r="AY125" t="str">
            <v>株式会社フラスコ100cc</v>
          </cell>
          <cell r="AZ125" t="str">
            <v>〒116-0013</v>
          </cell>
          <cell r="BA125" t="str">
            <v>東京都荒川区西日暮里1-60-12</v>
          </cell>
          <cell r="BB125" t="str">
            <v>CATS2階</v>
          </cell>
          <cell r="BC125" t="str">
            <v>MAIL info@b-five.jp</v>
          </cell>
          <cell r="BD125" t="str">
            <v>TEL 03-6806-6534</v>
          </cell>
        </row>
        <row r="126">
          <cell r="A126"/>
          <cell r="B126" t="str">
            <v>RIVOST</v>
          </cell>
          <cell r="C126" t="str">
            <v>株式会社レイバン</v>
          </cell>
          <cell r="D126">
            <v>43697</v>
          </cell>
          <cell r="E126">
            <v>43725</v>
          </cell>
          <cell r="F126">
            <v>65630</v>
          </cell>
          <cell r="G126" t="str">
            <v>大野南中学校バレー部様(田名SP)</v>
          </cell>
          <cell r="H126"/>
          <cell r="I126">
            <v>82800</v>
          </cell>
          <cell r="J126">
            <v>66087</v>
          </cell>
          <cell r="K126" t="str">
            <v>大野南中学校ハンドボール部様</v>
          </cell>
          <cell r="L126"/>
          <cell r="M126">
            <v>18800</v>
          </cell>
          <cell r="N126"/>
          <cell r="O126" t="str">
            <v>送料</v>
          </cell>
          <cell r="P126"/>
          <cell r="Q126">
            <v>1040</v>
          </cell>
          <cell r="R126">
            <v>67378</v>
          </cell>
          <cell r="S126" t="str">
            <v>武蔵丘高バスケ部様</v>
          </cell>
          <cell r="T126"/>
          <cell r="U126">
            <v>91600</v>
          </cell>
          <cell r="V126">
            <v>67486</v>
          </cell>
          <cell r="W126" t="str">
            <v>跡見学園バスケットボール部様</v>
          </cell>
          <cell r="X126"/>
          <cell r="Y126">
            <v>79300</v>
          </cell>
          <cell r="Z126">
            <v>67771</v>
          </cell>
          <cell r="AA126" t="str">
            <v>海老名高校様</v>
          </cell>
          <cell r="AB126"/>
          <cell r="AC126">
            <v>97200</v>
          </cell>
          <cell r="AD126">
            <v>68204</v>
          </cell>
          <cell r="AE126" t="str">
            <v>善行中学校バスケットボール部様</v>
          </cell>
          <cell r="AF126"/>
          <cell r="AG126">
            <v>78650</v>
          </cell>
          <cell r="AH126">
            <v>68405</v>
          </cell>
          <cell r="AI126" t="str">
            <v>北陽中学校バスケットボール部様</v>
          </cell>
          <cell r="AJ126"/>
          <cell r="AK126">
            <v>74800</v>
          </cell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>
            <v>41935</v>
          </cell>
          <cell r="AW126">
            <v>0</v>
          </cell>
          <cell r="AX126" t="str">
            <v>チームオーダースポーツウェアブランド RIVOST</v>
          </cell>
          <cell r="AY126" t="str">
            <v>株式会社フラスコ100cc</v>
          </cell>
          <cell r="AZ126" t="str">
            <v>〒116-0013</v>
          </cell>
          <cell r="BA126" t="str">
            <v>東京都荒川区西日暮里1-60-12</v>
          </cell>
          <cell r="BB126" t="str">
            <v>CATS2階</v>
          </cell>
          <cell r="BC126" t="str">
            <v>MAIL info@rivost.com</v>
          </cell>
          <cell r="BD126" t="str">
            <v>TEL 03-6806-6531</v>
          </cell>
        </row>
        <row r="127">
          <cell r="A127"/>
          <cell r="B127" t="str">
            <v>RIVOST</v>
          </cell>
          <cell r="C127" t="str">
            <v>ヨシダスポーツ</v>
          </cell>
          <cell r="D127">
            <v>43697</v>
          </cell>
          <cell r="E127">
            <v>43738</v>
          </cell>
          <cell r="F127"/>
          <cell r="G127" t="str">
            <v>ビブス</v>
          </cell>
          <cell r="H127">
            <v>20</v>
          </cell>
          <cell r="I127">
            <v>2475</v>
          </cell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  <cell r="AL127"/>
          <cell r="AM127"/>
          <cell r="AN127"/>
          <cell r="AO127"/>
          <cell r="AP127"/>
          <cell r="AQ127"/>
          <cell r="AR127"/>
          <cell r="AS127"/>
          <cell r="AT127"/>
          <cell r="AU127"/>
          <cell r="AV127">
            <v>198</v>
          </cell>
          <cell r="AW127">
            <v>3960</v>
          </cell>
          <cell r="AX127" t="str">
            <v>チームオーダースポーツウェアブランド RIVOST</v>
          </cell>
          <cell r="AY127" t="str">
            <v>株式会社フラスコ100cc</v>
          </cell>
          <cell r="AZ127" t="str">
            <v>〒116-0013</v>
          </cell>
          <cell r="BA127" t="str">
            <v>東京都荒川区西日暮里1-60-12</v>
          </cell>
          <cell r="BB127" t="str">
            <v>CATS2階</v>
          </cell>
          <cell r="BC127" t="str">
            <v>MAIL info@rivost.com</v>
          </cell>
          <cell r="BD127" t="str">
            <v>TEL 03-6806-6531</v>
          </cell>
        </row>
        <row r="128">
          <cell r="A128"/>
          <cell r="B128" t="str">
            <v>BFIVE</v>
          </cell>
          <cell r="C128" t="str">
            <v>日勝スポーツ工業株式会社</v>
          </cell>
          <cell r="D128">
            <v>43698</v>
          </cell>
          <cell r="E128"/>
          <cell r="F128">
            <v>68629</v>
          </cell>
          <cell r="G128" t="str">
            <v>板橋区立高島第一中学校様・淡色</v>
          </cell>
          <cell r="H128">
            <v>4</v>
          </cell>
          <cell r="I128"/>
          <cell r="J128"/>
          <cell r="K128" t="str">
            <v>板橋区立高島第一中学校様・濃色</v>
          </cell>
          <cell r="L128">
            <v>4</v>
          </cell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 t="str">
            <v/>
          </cell>
          <cell r="AW128" t="str">
            <v/>
          </cell>
          <cell r="AX128" t="str">
            <v>バスケットボールユニフォームブランド BFIVE</v>
          </cell>
          <cell r="AY128" t="str">
            <v>株式会社フラスコ100cc</v>
          </cell>
          <cell r="AZ128" t="str">
            <v>〒116-0013</v>
          </cell>
          <cell r="BA128" t="str">
            <v>東京都荒川区西日暮里1-60-12</v>
          </cell>
          <cell r="BB128" t="str">
            <v>CATS2階</v>
          </cell>
          <cell r="BC128" t="str">
            <v>MAIL info@b-five.jp</v>
          </cell>
          <cell r="BD128" t="str">
            <v>TEL 03-6806-6534</v>
          </cell>
        </row>
        <row r="129">
          <cell r="A129"/>
          <cell r="B129" t="str">
            <v>PixoAleiro</v>
          </cell>
          <cell r="C129" t="str">
            <v>株式会社エコ・プラン</v>
          </cell>
          <cell r="D129">
            <v>43699</v>
          </cell>
          <cell r="E129">
            <v>43738</v>
          </cell>
          <cell r="F129">
            <v>68972</v>
          </cell>
          <cell r="G129" t="str">
            <v>昇華ユニフォーム(シャツのみ/長袖)</v>
          </cell>
          <cell r="H129">
            <v>30</v>
          </cell>
          <cell r="I129">
            <v>5000</v>
          </cell>
          <cell r="J129"/>
          <cell r="K129" t="str">
            <v>スポンサーロゴ作成料</v>
          </cell>
          <cell r="L129">
            <v>9</v>
          </cell>
          <cell r="M129">
            <v>3000</v>
          </cell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  <cell r="AL129"/>
          <cell r="AM129"/>
          <cell r="AN129"/>
          <cell r="AO129"/>
          <cell r="AP129"/>
          <cell r="AQ129"/>
          <cell r="AR129"/>
          <cell r="AS129"/>
          <cell r="AT129"/>
          <cell r="AU129"/>
          <cell r="AV129" t="str">
            <v/>
          </cell>
          <cell r="AW129" t="str">
            <v/>
          </cell>
          <cell r="AX129" t="str">
            <v>サッカー・フットサルユニフォームブランド PixoAleiro</v>
          </cell>
          <cell r="AY129" t="str">
            <v>株式会社フラスコ100cc</v>
          </cell>
          <cell r="AZ129" t="str">
            <v>〒116-0013</v>
          </cell>
          <cell r="BA129" t="str">
            <v>東京都荒川区西日暮里1-60-12</v>
          </cell>
          <cell r="BB129" t="str">
            <v>CATS2階</v>
          </cell>
          <cell r="BC129" t="str">
            <v>MAIL info@pixoaleiro.com</v>
          </cell>
          <cell r="BD129" t="str">
            <v>TEL 03-6806-6688</v>
          </cell>
        </row>
        <row r="130">
          <cell r="A130" t="str">
            <v>　</v>
          </cell>
          <cell r="B130" t="str">
            <v>PixoAleiro</v>
          </cell>
          <cell r="C130" t="str">
            <v>株式会社エコ・プラン</v>
          </cell>
          <cell r="D130">
            <v>43699</v>
          </cell>
          <cell r="E130">
            <v>43738</v>
          </cell>
          <cell r="F130">
            <v>68972</v>
          </cell>
          <cell r="G130" t="str">
            <v>昇華ユニフォーム(シャツのみ/長袖)</v>
          </cell>
          <cell r="H130">
            <v>50</v>
          </cell>
          <cell r="I130">
            <v>4400</v>
          </cell>
          <cell r="J130"/>
          <cell r="K130" t="str">
            <v>スポンサーロゴ作成料</v>
          </cell>
          <cell r="L130">
            <v>9</v>
          </cell>
          <cell r="M130">
            <v>3000</v>
          </cell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 t="str">
            <v/>
          </cell>
          <cell r="AW130" t="str">
            <v/>
          </cell>
          <cell r="AX130" t="str">
            <v>サッカー・フットサルユニフォームブランド PixoAleiro</v>
          </cell>
          <cell r="AY130" t="str">
            <v>株式会社フラスコ100cc</v>
          </cell>
          <cell r="AZ130" t="str">
            <v>〒116-0013</v>
          </cell>
          <cell r="BA130" t="str">
            <v>東京都荒川区西日暮里1-60-12</v>
          </cell>
          <cell r="BB130" t="str">
            <v>CATS2階</v>
          </cell>
          <cell r="BC130" t="str">
            <v>MAIL info@pixoaleiro.com</v>
          </cell>
          <cell r="BD130" t="str">
            <v>TEL 03-6806-6688</v>
          </cell>
        </row>
        <row r="131">
          <cell r="A131" t="str">
            <v>　</v>
          </cell>
          <cell r="B131" t="str">
            <v>RIVOST</v>
          </cell>
          <cell r="C131" t="str">
            <v>株式会社レイバン</v>
          </cell>
          <cell r="D131">
            <v>43699</v>
          </cell>
          <cell r="E131"/>
          <cell r="F131">
            <v>67773</v>
          </cell>
          <cell r="G131" t="str">
            <v>海老名高校バスケ</v>
          </cell>
          <cell r="H131">
            <v>11</v>
          </cell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  <cell r="AL131"/>
          <cell r="AM131"/>
          <cell r="AN131"/>
          <cell r="AO131"/>
          <cell r="AP131"/>
          <cell r="AQ131"/>
          <cell r="AR131"/>
          <cell r="AS131"/>
          <cell r="AT131"/>
          <cell r="AU131"/>
          <cell r="AV131">
            <v>0</v>
          </cell>
          <cell r="AW131">
            <v>0</v>
          </cell>
          <cell r="AX131" t="str">
            <v>チームオーダースポーツウェアブランド RIVOST</v>
          </cell>
          <cell r="AY131" t="str">
            <v>株式会社フラスコ100cc</v>
          </cell>
          <cell r="AZ131" t="str">
            <v>〒116-0013</v>
          </cell>
          <cell r="BA131" t="str">
            <v>東京都荒川区西日暮里1-60-12</v>
          </cell>
          <cell r="BB131" t="str">
            <v>CATS2階</v>
          </cell>
          <cell r="BC131" t="str">
            <v>MAIL info@rivost.com</v>
          </cell>
          <cell r="BD131" t="str">
            <v>TEL 03-6806-6531</v>
          </cell>
        </row>
        <row r="132">
          <cell r="A132"/>
          <cell r="B132" t="str">
            <v>BFIVE</v>
          </cell>
          <cell r="C132" t="str">
            <v>株式会社毎日コムネット</v>
          </cell>
          <cell r="D132">
            <v>43703</v>
          </cell>
          <cell r="E132">
            <v>43799</v>
          </cell>
          <cell r="F132"/>
          <cell r="G132" t="str">
            <v>ラベンダーカップセカンダリーシャツ</v>
          </cell>
          <cell r="H132">
            <v>17</v>
          </cell>
          <cell r="I132">
            <v>4250</v>
          </cell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 t="str">
            <v/>
          </cell>
          <cell r="AW132" t="str">
            <v/>
          </cell>
          <cell r="AX132" t="str">
            <v>バスケットボールユニフォームブランド BFIVE</v>
          </cell>
          <cell r="AY132" t="str">
            <v>株式会社フラスコ100cc</v>
          </cell>
          <cell r="AZ132" t="str">
            <v>〒116-0013</v>
          </cell>
          <cell r="BA132" t="str">
            <v>東京都荒川区西日暮里1-60-12</v>
          </cell>
          <cell r="BB132" t="str">
            <v>CATS2階</v>
          </cell>
          <cell r="BC132" t="str">
            <v>MAIL info@b-five.jp</v>
          </cell>
          <cell r="BD132" t="str">
            <v>TEL 03-6806-6534</v>
          </cell>
        </row>
        <row r="133">
          <cell r="A133"/>
          <cell r="B133" t="str">
            <v>RIVOST</v>
          </cell>
          <cell r="C133" t="str">
            <v>株式会社レイバン</v>
          </cell>
          <cell r="D133">
            <v>43703</v>
          </cell>
          <cell r="E133"/>
          <cell r="F133">
            <v>68709</v>
          </cell>
          <cell r="G133" t="str">
            <v>木更津総合高バレー部(アズSP)様</v>
          </cell>
          <cell r="H133">
            <v>7</v>
          </cell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  <cell r="AL133"/>
          <cell r="AM133"/>
          <cell r="AN133"/>
          <cell r="AO133"/>
          <cell r="AP133"/>
          <cell r="AQ133"/>
          <cell r="AR133"/>
          <cell r="AS133"/>
          <cell r="AT133"/>
          <cell r="AU133"/>
          <cell r="AV133">
            <v>0</v>
          </cell>
          <cell r="AW133">
            <v>0</v>
          </cell>
          <cell r="AX133" t="str">
            <v>チームオーダースポーツウェアブランド RIVOST</v>
          </cell>
          <cell r="AY133" t="str">
            <v>株式会社フラスコ100cc</v>
          </cell>
          <cell r="AZ133" t="str">
            <v>〒116-0013</v>
          </cell>
          <cell r="BA133" t="str">
            <v>東京都荒川区西日暮里1-60-12</v>
          </cell>
          <cell r="BB133" t="str">
            <v>CATS2階</v>
          </cell>
          <cell r="BC133" t="str">
            <v>MAIL info@rivost.com</v>
          </cell>
          <cell r="BD133" t="str">
            <v>TEL 03-6806-6531</v>
          </cell>
        </row>
        <row r="134">
          <cell r="A134"/>
          <cell r="B134" t="str">
            <v>SORK</v>
          </cell>
          <cell r="C134" t="str">
            <v>合同会社リチウム</v>
          </cell>
          <cell r="D134">
            <v>43708</v>
          </cell>
          <cell r="E134">
            <v>43738</v>
          </cell>
          <cell r="F134">
            <v>68035</v>
          </cell>
          <cell r="G134" t="str">
            <v>ホワイトベースボールシャツ</v>
          </cell>
          <cell r="H134"/>
          <cell r="I134">
            <v>23970</v>
          </cell>
          <cell r="J134">
            <v>68157</v>
          </cell>
          <cell r="K134" t="str">
            <v>ホワイトベースボールシャツ</v>
          </cell>
          <cell r="L134"/>
          <cell r="M134">
            <v>15980</v>
          </cell>
          <cell r="N134">
            <v>68421</v>
          </cell>
          <cell r="O134" t="str">
            <v>虹色ベースボールシャツ</v>
          </cell>
          <cell r="P134"/>
          <cell r="Q134">
            <v>7990</v>
          </cell>
          <cell r="R134">
            <v>68533</v>
          </cell>
          <cell r="S134" t="str">
            <v>虹色ベースボールシャツ</v>
          </cell>
          <cell r="T134"/>
          <cell r="U134">
            <v>141600</v>
          </cell>
          <cell r="V134"/>
          <cell r="W134" t="str">
            <v>ホワイトベースボールシャツ</v>
          </cell>
          <cell r="X134"/>
          <cell r="Y134">
            <v>7990</v>
          </cell>
          <cell r="Z134">
            <v>68641</v>
          </cell>
          <cell r="AA134" t="str">
            <v>ホワイトベースボールシャツ</v>
          </cell>
          <cell r="AB134"/>
          <cell r="AC134">
            <v>7990</v>
          </cell>
          <cell r="AD134">
            <v>69074</v>
          </cell>
          <cell r="AE134" t="str">
            <v>虹色ベースボールシャツ</v>
          </cell>
          <cell r="AG134">
            <v>31960</v>
          </cell>
          <cell r="AH134"/>
          <cell r="AI134" t="str">
            <v>ホワイトベースボールシャツ</v>
          </cell>
          <cell r="AJ134"/>
          <cell r="AK134">
            <v>7990</v>
          </cell>
          <cell r="AL134">
            <v>69133</v>
          </cell>
          <cell r="AM134" t="str">
            <v>虹色ベースボールシャツ</v>
          </cell>
          <cell r="AO134">
            <v>15980</v>
          </cell>
          <cell r="AP134"/>
          <cell r="AQ134" t="str">
            <v>ホワイトベースボールシャツ</v>
          </cell>
          <cell r="AR134"/>
          <cell r="AS134">
            <v>15980</v>
          </cell>
          <cell r="AT134"/>
          <cell r="AU134"/>
          <cell r="AV134" t="str">
            <v/>
          </cell>
          <cell r="AW134" t="str">
            <v/>
          </cell>
          <cell r="AX134" t="str">
            <v>野球ユニフォームブランド SORK</v>
          </cell>
          <cell r="AY134" t="str">
            <v>株式会社フラスコ100cc</v>
          </cell>
          <cell r="AZ134" t="str">
            <v>〒116-0013</v>
          </cell>
          <cell r="BA134" t="str">
            <v>東京都荒川区西日暮里1-60-12</v>
          </cell>
          <cell r="BB134" t="str">
            <v>CATS2階</v>
          </cell>
          <cell r="BC134" t="str">
            <v>MAIL info@sork.jp</v>
          </cell>
          <cell r="BD134" t="str">
            <v>TEL 03-6806-6537</v>
          </cell>
        </row>
        <row r="135">
          <cell r="A135"/>
          <cell r="B135" t="str">
            <v>SORK</v>
          </cell>
          <cell r="C135" t="str">
            <v>合同会社リチウム</v>
          </cell>
          <cell r="D135">
            <v>43708</v>
          </cell>
          <cell r="E135">
            <v>43738</v>
          </cell>
          <cell r="F135">
            <v>69188</v>
          </cell>
          <cell r="G135" t="str">
            <v>ホワイトベースボールシャツ</v>
          </cell>
          <cell r="H135"/>
          <cell r="I135">
            <v>7990</v>
          </cell>
          <cell r="J135"/>
          <cell r="K135" t="str">
            <v>虹色ベースボールシャツ</v>
          </cell>
          <cell r="L135"/>
          <cell r="M135">
            <v>7990</v>
          </cell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Y135"/>
          <cell r="Z135"/>
          <cell r="AA135"/>
          <cell r="AB135"/>
          <cell r="AC135"/>
          <cell r="AD135"/>
          <cell r="AE135"/>
          <cell r="AF135"/>
          <cell r="AG135"/>
          <cell r="AH135"/>
          <cell r="AI135"/>
          <cell r="AJ135"/>
          <cell r="AK135"/>
          <cell r="AL135"/>
          <cell r="AM135"/>
          <cell r="AN135"/>
          <cell r="AO135"/>
          <cell r="AP135"/>
          <cell r="AQ135"/>
          <cell r="AR135"/>
          <cell r="AS135"/>
          <cell r="AT135">
            <v>2030</v>
          </cell>
          <cell r="AU135"/>
          <cell r="AV135" t="str">
            <v/>
          </cell>
          <cell r="AW135" t="str">
            <v/>
          </cell>
          <cell r="AX135" t="str">
            <v>野球ユニフォームブランド SORK</v>
          </cell>
          <cell r="AY135" t="str">
            <v>株式会社フラスコ100cc</v>
          </cell>
          <cell r="AZ135" t="str">
            <v>〒116-0013</v>
          </cell>
          <cell r="BA135" t="str">
            <v>東京都荒川区西日暮里1-60-12</v>
          </cell>
          <cell r="BB135" t="str">
            <v>CATS2階</v>
          </cell>
          <cell r="BC135" t="str">
            <v>MAIL info@sork.jp</v>
          </cell>
          <cell r="BD135" t="str">
            <v>TEL 03-6806-6537</v>
          </cell>
        </row>
        <row r="136">
          <cell r="A136"/>
          <cell r="B136" t="str">
            <v>RIVOST</v>
          </cell>
          <cell r="C136" t="str">
            <v>株式会社Machiuma</v>
          </cell>
          <cell r="D136">
            <v>43708</v>
          </cell>
          <cell r="E136">
            <v>43738</v>
          </cell>
          <cell r="F136">
            <v>68603</v>
          </cell>
          <cell r="G136" t="str">
            <v>DAC Tシャツ</v>
          </cell>
          <cell r="H136"/>
          <cell r="I136">
            <v>4140</v>
          </cell>
          <cell r="J136"/>
          <cell r="K136" t="str">
            <v>送料</v>
          </cell>
          <cell r="L136"/>
          <cell r="M136">
            <v>473</v>
          </cell>
          <cell r="N136">
            <v>68700</v>
          </cell>
          <cell r="O136" t="str">
            <v>インディバポロシャツ</v>
          </cell>
          <cell r="P136"/>
          <cell r="Q136">
            <v>25920</v>
          </cell>
          <cell r="R136"/>
          <cell r="S136" t="str">
            <v>送料</v>
          </cell>
          <cell r="T136"/>
          <cell r="U136">
            <v>1040</v>
          </cell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>
            <v>2524</v>
          </cell>
          <cell r="AW136">
            <v>0</v>
          </cell>
          <cell r="AX136" t="str">
            <v>チームオーダースポーツウェアブランド RIVOST</v>
          </cell>
          <cell r="AY136" t="str">
            <v>株式会社フラスコ100cc</v>
          </cell>
          <cell r="AZ136" t="str">
            <v>〒116-0013</v>
          </cell>
          <cell r="BA136" t="str">
            <v>東京都荒川区西日暮里1-60-12</v>
          </cell>
          <cell r="BB136" t="str">
            <v>CATS2階</v>
          </cell>
          <cell r="BC136" t="str">
            <v>MAIL info@rivost.com</v>
          </cell>
          <cell r="BD136" t="str">
            <v>TEL 03-6806-6531</v>
          </cell>
        </row>
        <row r="137">
          <cell r="A137"/>
          <cell r="B137" t="str">
            <v>RIVOST</v>
          </cell>
          <cell r="C137" t="str">
            <v>スポーツファシリティ株式会社</v>
          </cell>
          <cell r="D137">
            <v>43708</v>
          </cell>
          <cell r="E137">
            <v>43738</v>
          </cell>
          <cell r="F137">
            <v>67924</v>
          </cell>
          <cell r="G137" t="str">
            <v>3チーム分</v>
          </cell>
          <cell r="H137"/>
          <cell r="I137">
            <v>7833</v>
          </cell>
          <cell r="J137">
            <v>68043</v>
          </cell>
          <cell r="K137" t="str">
            <v>5チーム分</v>
          </cell>
          <cell r="L137"/>
          <cell r="M137">
            <v>13055</v>
          </cell>
          <cell r="N137">
            <v>68045</v>
          </cell>
          <cell r="O137" t="str">
            <v>5チーム分</v>
          </cell>
          <cell r="P137"/>
          <cell r="Q137">
            <v>13055</v>
          </cell>
          <cell r="R137">
            <v>68046</v>
          </cell>
          <cell r="S137" t="str">
            <v>4チーム分</v>
          </cell>
          <cell r="T137"/>
          <cell r="U137">
            <v>10444</v>
          </cell>
          <cell r="V137">
            <v>68047</v>
          </cell>
          <cell r="W137" t="str">
            <v>4チーム分</v>
          </cell>
          <cell r="X137"/>
          <cell r="Y137">
            <v>10444</v>
          </cell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  <cell r="AU137"/>
          <cell r="AV137">
            <v>4384</v>
          </cell>
          <cell r="AW137">
            <v>0</v>
          </cell>
          <cell r="AX137" t="str">
            <v>チームオーダースポーツウェアブランド RIVOST</v>
          </cell>
          <cell r="AY137" t="str">
            <v>株式会社フラスコ100cc</v>
          </cell>
          <cell r="AZ137" t="str">
            <v>〒116-0013</v>
          </cell>
          <cell r="BA137" t="str">
            <v>東京都荒川区西日暮里1-60-12</v>
          </cell>
          <cell r="BB137" t="str">
            <v>CATS2階</v>
          </cell>
          <cell r="BC137" t="str">
            <v>MAIL info@rivost.com</v>
          </cell>
          <cell r="BD137" t="str">
            <v>TEL 03-6806-6531</v>
          </cell>
        </row>
        <row r="138">
          <cell r="A138"/>
          <cell r="B138" t="str">
            <v>PixoAleiro</v>
          </cell>
          <cell r="C138" t="str">
            <v>オッズ・パーク株式会社</v>
          </cell>
          <cell r="D138">
            <v>43708</v>
          </cell>
          <cell r="E138">
            <v>43753</v>
          </cell>
          <cell r="F138">
            <v>67604</v>
          </cell>
          <cell r="G138" t="str">
            <v>昇華ユニフォーム</v>
          </cell>
          <cell r="H138">
            <v>170</v>
          </cell>
          <cell r="I138">
            <v>3402</v>
          </cell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 t="str">
            <v/>
          </cell>
          <cell r="AW138" t="str">
            <v/>
          </cell>
          <cell r="AX138" t="str">
            <v>サッカー・フットサルユニフォームブランド PixoAleiro</v>
          </cell>
          <cell r="AY138" t="str">
            <v>株式会社フラスコ100cc</v>
          </cell>
          <cell r="AZ138" t="str">
            <v>〒116-0013</v>
          </cell>
          <cell r="BA138" t="str">
            <v>東京都荒川区西日暮里1-60-12</v>
          </cell>
          <cell r="BB138" t="str">
            <v>CATS2階</v>
          </cell>
          <cell r="BC138" t="str">
            <v>MAIL info@pixoaleiro.com</v>
          </cell>
          <cell r="BD138" t="str">
            <v>TEL 03-6806-6688</v>
          </cell>
        </row>
        <row r="139">
          <cell r="A139"/>
          <cell r="B139" t="str">
            <v>BFIVE</v>
          </cell>
          <cell r="C139" t="str">
            <v>日勝スポーツ工業株式会社</v>
          </cell>
          <cell r="D139">
            <v>43708</v>
          </cell>
          <cell r="E139">
            <v>43738</v>
          </cell>
          <cell r="F139">
            <v>68543</v>
          </cell>
          <cell r="G139" t="str">
            <v>府中市立府中第二中学校様/淡色/パンツ</v>
          </cell>
          <cell r="H139">
            <v>5</v>
          </cell>
          <cell r="I139">
            <v>3510</v>
          </cell>
          <cell r="J139"/>
          <cell r="K139" t="str">
            <v>府中市立府中第二中学校様/濃色/パンツ</v>
          </cell>
          <cell r="L139">
            <v>5</v>
          </cell>
          <cell r="M139">
            <v>3510</v>
          </cell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/>
          <cell r="AN139"/>
          <cell r="AO139"/>
          <cell r="AP139"/>
          <cell r="AQ139"/>
          <cell r="AR139"/>
          <cell r="AS139"/>
          <cell r="AT139"/>
          <cell r="AU139"/>
          <cell r="AV139" t="str">
            <v/>
          </cell>
          <cell r="AW139" t="str">
            <v/>
          </cell>
          <cell r="AX139" t="str">
            <v>バスケットボールユニフォームブランド BFIVE</v>
          </cell>
          <cell r="AY139" t="str">
            <v>株式会社フラスコ100cc</v>
          </cell>
          <cell r="AZ139" t="str">
            <v>〒116-0013</v>
          </cell>
          <cell r="BA139" t="str">
            <v>東京都荒川区西日暮里1-60-12</v>
          </cell>
          <cell r="BB139" t="str">
            <v>CATS2階</v>
          </cell>
          <cell r="BC139" t="str">
            <v>MAIL info@b-five.jp</v>
          </cell>
          <cell r="BD139" t="str">
            <v>TEL 03-6806-6534</v>
          </cell>
        </row>
        <row r="140">
          <cell r="A140"/>
          <cell r="B140" t="str">
            <v>MILEGRA</v>
          </cell>
          <cell r="C140" t="str">
            <v>株式会社信州スポーツプロモーション</v>
          </cell>
          <cell r="D140">
            <v>43708</v>
          </cell>
          <cell r="E140">
            <v>43738</v>
          </cell>
          <cell r="F140">
            <v>69028</v>
          </cell>
          <cell r="G140" t="str">
            <v>あずさ様/半袖セット</v>
          </cell>
          <cell r="H140"/>
          <cell r="I140">
            <v>108150</v>
          </cell>
          <cell r="J140"/>
          <cell r="K140" t="str">
            <v>あずさ様/長袖セット</v>
          </cell>
          <cell r="L140"/>
          <cell r="M140">
            <v>113400</v>
          </cell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 t="str">
            <v/>
          </cell>
          <cell r="AW140" t="str">
            <v/>
          </cell>
          <cell r="AX140" t="str">
            <v>バレーボールユニフォームブランド MILEGRA</v>
          </cell>
          <cell r="AY140" t="str">
            <v>株式会社フラスコ100cc</v>
          </cell>
          <cell r="AZ140" t="str">
            <v>〒116-0013</v>
          </cell>
          <cell r="BA140" t="str">
            <v>東京都荒川区西日暮里1-60-12</v>
          </cell>
          <cell r="BB140" t="str">
            <v>CATS2階</v>
          </cell>
          <cell r="BC140" t="str">
            <v>MAIL info@milegra.jp</v>
          </cell>
          <cell r="BD140" t="str">
            <v>TEL 03-6806-6533</v>
          </cell>
        </row>
        <row r="141">
          <cell r="A141"/>
          <cell r="B141" t="str">
            <v>MILEGRA</v>
          </cell>
          <cell r="C141" t="str">
            <v>山崎 幸一郎</v>
          </cell>
          <cell r="D141">
            <v>43708</v>
          </cell>
          <cell r="E141">
            <v>43738</v>
          </cell>
          <cell r="F141">
            <v>68963</v>
          </cell>
          <cell r="G141" t="str">
            <v>Tシャツ</v>
          </cell>
          <cell r="H141"/>
          <cell r="I141">
            <v>47880</v>
          </cell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  <cell r="AN141"/>
          <cell r="AO141"/>
          <cell r="AP141"/>
          <cell r="AQ141"/>
          <cell r="AR141"/>
          <cell r="AS141"/>
          <cell r="AT141"/>
          <cell r="AU141"/>
          <cell r="AV141" t="str">
            <v/>
          </cell>
          <cell r="AW141" t="str">
            <v/>
          </cell>
          <cell r="AX141" t="str">
            <v>バレーボールユニフォームブランド MILEGRA</v>
          </cell>
          <cell r="AY141" t="str">
            <v>株式会社フラスコ100cc</v>
          </cell>
          <cell r="AZ141" t="str">
            <v>〒116-0013</v>
          </cell>
          <cell r="BA141" t="str">
            <v>東京都荒川区西日暮里1-60-12</v>
          </cell>
          <cell r="BB141" t="str">
            <v>CATS2階</v>
          </cell>
          <cell r="BC141" t="str">
            <v>MAIL info@milegra.jp</v>
          </cell>
          <cell r="BD141" t="str">
            <v>TEL 03-6806-6533</v>
          </cell>
        </row>
        <row r="142">
          <cell r="A142"/>
          <cell r="B142" t="str">
            <v>UNITEN</v>
          </cell>
          <cell r="C142" t="str">
            <v>株式会社サウンドリバー</v>
          </cell>
          <cell r="D142">
            <v>43708</v>
          </cell>
          <cell r="E142">
            <v>43738</v>
          </cell>
          <cell r="F142">
            <v>69110</v>
          </cell>
          <cell r="G142" t="str">
            <v>UN-LVP19HS</v>
          </cell>
          <cell r="H142"/>
          <cell r="I142">
            <v>138000</v>
          </cell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 t="str">
            <v/>
          </cell>
          <cell r="AW142" t="str">
            <v/>
          </cell>
          <cell r="AX142" t="str">
            <v>サッカーユニフォームブランド UNITEN</v>
          </cell>
          <cell r="AY142" t="str">
            <v>株式会社フラスコ100cc</v>
          </cell>
          <cell r="AZ142" t="str">
            <v>〒116-0013</v>
          </cell>
          <cell r="BA142" t="str">
            <v>東京都荒川区西日暮里1-60-12</v>
          </cell>
          <cell r="BB142" t="str">
            <v>CATS2階</v>
          </cell>
          <cell r="BC142" t="str">
            <v>MAIL info@uni-ten.com</v>
          </cell>
          <cell r="BD142" t="str">
            <v>TEL 03-6806-6533</v>
          </cell>
        </row>
        <row r="143">
          <cell r="B143" t="str">
            <v>BFIVE</v>
          </cell>
          <cell r="C143" t="str">
            <v>株式会社信州スポーツスピリット</v>
          </cell>
          <cell r="D143">
            <v>43708</v>
          </cell>
          <cell r="E143">
            <v>43738</v>
          </cell>
          <cell r="F143">
            <v>65922</v>
          </cell>
          <cell r="G143" t="str">
            <v>千曲商工会議所様/ポロシャツ/ネイビー</v>
          </cell>
          <cell r="H143">
            <v>8</v>
          </cell>
          <cell r="I143">
            <v>1980</v>
          </cell>
          <cell r="J143"/>
          <cell r="K143" t="str">
            <v>千曲商工会議所様/ポロシャツ/ホワイト</v>
          </cell>
          <cell r="L143">
            <v>4</v>
          </cell>
          <cell r="M143">
            <v>1980</v>
          </cell>
          <cell r="N143">
            <v>68704</v>
          </cell>
          <cell r="O143" t="str">
            <v xml:space="preserve">シャーリングマフラータオル </v>
          </cell>
          <cell r="P143">
            <v>2500</v>
          </cell>
          <cell r="Q143">
            <v>810</v>
          </cell>
          <cell r="R143">
            <v>68905</v>
          </cell>
          <cell r="S143" t="str">
            <v>千曲市役所様/ポロシャツ/ホワイト</v>
          </cell>
          <cell r="T143">
            <v>1</v>
          </cell>
          <cell r="U143">
            <v>1980</v>
          </cell>
          <cell r="V143">
            <v>69014</v>
          </cell>
          <cell r="W143" t="str">
            <v>オーセンティックユニフォーム(マクヘンリー選手分)</v>
          </cell>
          <cell r="X143">
            <v>30</v>
          </cell>
          <cell r="Y143">
            <v>5292</v>
          </cell>
          <cell r="Z143">
            <v>69202</v>
          </cell>
          <cell r="AA143" t="str">
            <v xml:space="preserve">会員用Tシャツ </v>
          </cell>
          <cell r="AB143">
            <v>1260</v>
          </cell>
          <cell r="AC143">
            <v>972</v>
          </cell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  <cell r="AN143"/>
          <cell r="AO143"/>
          <cell r="AP143"/>
          <cell r="AQ143"/>
          <cell r="AR143"/>
          <cell r="AS143"/>
          <cell r="AT143">
            <v>1633</v>
          </cell>
          <cell r="AU143"/>
          <cell r="AV143" t="str">
            <v/>
          </cell>
          <cell r="AW143" t="str">
            <v/>
          </cell>
          <cell r="AX143" t="str">
            <v>バスケットボールユニフォームブランド BFIVE</v>
          </cell>
          <cell r="AY143" t="str">
            <v>株式会社フラスコ100cc</v>
          </cell>
          <cell r="AZ143" t="str">
            <v>〒116-0013</v>
          </cell>
          <cell r="BA143" t="str">
            <v>東京都荒川区西日暮里1-60-12</v>
          </cell>
          <cell r="BB143" t="str">
            <v>CATS2階</v>
          </cell>
          <cell r="BC143" t="str">
            <v>MAIL info@b-five.jp</v>
          </cell>
          <cell r="BD143" t="str">
            <v>TEL 03-6806-6534</v>
          </cell>
        </row>
        <row r="144">
          <cell r="B144" t="str">
            <v>RIVOST</v>
          </cell>
          <cell r="C144" t="str">
            <v>有限会社ヤマザキスポーツ</v>
          </cell>
          <cell r="D144">
            <v>43708</v>
          </cell>
          <cell r="E144">
            <v>43738</v>
          </cell>
          <cell r="F144">
            <v>67800</v>
          </cell>
          <cell r="G144" t="str">
            <v>ローズFC様</v>
          </cell>
          <cell r="H144"/>
          <cell r="I144">
            <v>30030</v>
          </cell>
          <cell r="J144">
            <v>68166</v>
          </cell>
          <cell r="K144" t="str">
            <v>FCアレグリ様</v>
          </cell>
          <cell r="L144"/>
          <cell r="M144">
            <v>6325</v>
          </cell>
          <cell r="N144"/>
          <cell r="O144" t="str">
            <v>送料</v>
          </cell>
          <cell r="P144"/>
          <cell r="Q144">
            <v>473</v>
          </cell>
          <cell r="R144">
            <v>68861</v>
          </cell>
          <cell r="S144" t="str">
            <v>ローズFC様</v>
          </cell>
          <cell r="T144"/>
          <cell r="U144">
            <v>18205</v>
          </cell>
          <cell r="V144"/>
          <cell r="W144" t="str">
            <v>送料</v>
          </cell>
          <cell r="X144"/>
          <cell r="Y144">
            <v>1040</v>
          </cell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>
            <v>4484</v>
          </cell>
          <cell r="AW144">
            <v>0</v>
          </cell>
          <cell r="AX144" t="str">
            <v>チームオーダースポーツウェアブランド RIVOST</v>
          </cell>
          <cell r="AY144" t="str">
            <v>株式会社フラスコ100cc</v>
          </cell>
          <cell r="AZ144" t="str">
            <v>〒116-0013</v>
          </cell>
          <cell r="BA144" t="str">
            <v>東京都荒川区西日暮里1-60-12</v>
          </cell>
          <cell r="BB144" t="str">
            <v>CATS2階</v>
          </cell>
          <cell r="BC144" t="str">
            <v>MAIL info@rivost.com</v>
          </cell>
          <cell r="BD144" t="str">
            <v>TEL 03-6806-6531</v>
          </cell>
        </row>
        <row r="145">
          <cell r="B145" t="str">
            <v>RIVOST</v>
          </cell>
          <cell r="C145" t="str">
            <v>有限会社ニュー富士スポーツ</v>
          </cell>
          <cell r="D145">
            <v>43708</v>
          </cell>
          <cell r="E145">
            <v>43756</v>
          </cell>
          <cell r="F145">
            <v>66647</v>
          </cell>
          <cell r="G145" t="str">
            <v>堀兼中学校男子バスケットボール部様</v>
          </cell>
          <cell r="H145"/>
          <cell r="I145">
            <v>60060</v>
          </cell>
          <cell r="J145">
            <v>66954</v>
          </cell>
          <cell r="K145" t="str">
            <v>山王中学校男子バスケットボール部様</v>
          </cell>
          <cell r="L145"/>
          <cell r="M145">
            <v>94380</v>
          </cell>
          <cell r="N145">
            <v>67880</v>
          </cell>
          <cell r="O145" t="str">
            <v>入間川中学校女子バスケットボール部様</v>
          </cell>
          <cell r="P145"/>
          <cell r="Q145">
            <v>90720</v>
          </cell>
          <cell r="R145">
            <v>68372</v>
          </cell>
          <cell r="S145" t="str">
            <v>狭山台中学校バスケットボール部様</v>
          </cell>
          <cell r="T145"/>
          <cell r="U145">
            <v>254820</v>
          </cell>
          <cell r="V145">
            <v>67762</v>
          </cell>
          <cell r="W145" t="str">
            <v xml:space="preserve">オリジナルタグ </v>
          </cell>
          <cell r="X145"/>
          <cell r="Y145">
            <v>8000</v>
          </cell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/>
          <cell r="AN145"/>
          <cell r="AO145"/>
          <cell r="AP145"/>
          <cell r="AQ145"/>
          <cell r="AR145"/>
          <cell r="AS145"/>
          <cell r="AT145"/>
          <cell r="AU145"/>
          <cell r="AV145">
            <v>39996</v>
          </cell>
          <cell r="AW145">
            <v>0</v>
          </cell>
          <cell r="AX145" t="str">
            <v>チームオーダースポーツウェアブランド RIVOST</v>
          </cell>
          <cell r="AY145" t="str">
            <v>株式会社フラスコ100cc</v>
          </cell>
          <cell r="AZ145" t="str">
            <v>〒116-0013</v>
          </cell>
          <cell r="BA145" t="str">
            <v>東京都荒川区西日暮里1-60-12</v>
          </cell>
          <cell r="BB145" t="str">
            <v>CATS2階</v>
          </cell>
          <cell r="BC145" t="str">
            <v>MAIL info@rivost.com</v>
          </cell>
          <cell r="BD145" t="str">
            <v>TEL 03-6806-6531</v>
          </cell>
        </row>
        <row r="146">
          <cell r="B146" t="str">
            <v>RIVOST</v>
          </cell>
          <cell r="C146" t="str">
            <v>Active株式会社 </v>
          </cell>
          <cell r="D146">
            <v>43708</v>
          </cell>
          <cell r="E146">
            <v>43738</v>
          </cell>
          <cell r="F146">
            <v>68545</v>
          </cell>
          <cell r="G146" t="str">
            <v>個人名入りピンクユニフォーム(201907～)</v>
          </cell>
          <cell r="H146">
            <v>7</v>
          </cell>
          <cell r="I146">
            <v>3000</v>
          </cell>
          <cell r="K146" t="str">
            <v>送料</v>
          </cell>
          <cell r="L146">
            <v>1</v>
          </cell>
          <cell r="M146">
            <v>1040</v>
          </cell>
          <cell r="N146">
            <v>68560</v>
          </cell>
          <cell r="O146" t="str">
            <v>個人名入り水色ユニフォーム(201907～)</v>
          </cell>
          <cell r="P146">
            <v>7</v>
          </cell>
          <cell r="Q146">
            <v>3000</v>
          </cell>
          <cell r="R146"/>
          <cell r="S146" t="str">
            <v>送料</v>
          </cell>
          <cell r="T146">
            <v>1</v>
          </cell>
          <cell r="U146">
            <v>1040</v>
          </cell>
          <cell r="V146">
            <v>68561</v>
          </cell>
          <cell r="W146" t="str">
            <v>水色ユニフォーム(201907～)</v>
          </cell>
          <cell r="X146">
            <v>10</v>
          </cell>
          <cell r="Y146">
            <v>3000</v>
          </cell>
          <cell r="Z146"/>
          <cell r="AA146" t="str">
            <v>ピンクユニフォーム(201907～)</v>
          </cell>
          <cell r="AB146">
            <v>7</v>
          </cell>
          <cell r="AC146">
            <v>3000</v>
          </cell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>
            <v>1126</v>
          </cell>
          <cell r="AW146">
            <v>7606</v>
          </cell>
          <cell r="AX146" t="str">
            <v>チームオーダースポーツウェアブランド RIVOST</v>
          </cell>
          <cell r="AY146" t="str">
            <v>株式会社フラスコ100cc</v>
          </cell>
          <cell r="AZ146" t="str">
            <v>〒116-0013</v>
          </cell>
          <cell r="BA146" t="str">
            <v>東京都荒川区西日暮里1-60-12</v>
          </cell>
          <cell r="BB146" t="str">
            <v>CATS2階</v>
          </cell>
          <cell r="BC146" t="str">
            <v>MAIL info@rivost.com</v>
          </cell>
          <cell r="BD146" t="str">
            <v>TEL 03-6806-6531</v>
          </cell>
        </row>
        <row r="147">
          <cell r="B147" t="str">
            <v>RIVOST</v>
          </cell>
          <cell r="C147" t="str">
            <v>株式会社レイバン</v>
          </cell>
          <cell r="D147">
            <v>43713</v>
          </cell>
          <cell r="E147"/>
          <cell r="F147">
            <v>69313</v>
          </cell>
          <cell r="G147" t="str">
            <v>藤塚中バスケ部様/パンツのみ</v>
          </cell>
          <cell r="H147">
            <v>13</v>
          </cell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Q147"/>
          <cell r="AR147"/>
          <cell r="AS147"/>
          <cell r="AT147"/>
          <cell r="AU147"/>
          <cell r="AV147">
            <v>0</v>
          </cell>
          <cell r="AW147">
            <v>0</v>
          </cell>
          <cell r="AX147" t="str">
            <v>チームオーダースポーツウェアブランド RIVOST</v>
          </cell>
          <cell r="AY147" t="str">
            <v>株式会社フラスコ100cc</v>
          </cell>
          <cell r="AZ147" t="str">
            <v>〒116-0013</v>
          </cell>
          <cell r="BA147" t="str">
            <v>東京都荒川区西日暮里1-60-12</v>
          </cell>
          <cell r="BB147" t="str">
            <v>CATS2階</v>
          </cell>
          <cell r="BC147" t="str">
            <v>MAIL info@rivost.com</v>
          </cell>
          <cell r="BD147" t="str">
            <v>TEL 03-6806-6531</v>
          </cell>
        </row>
        <row r="148">
          <cell r="B148" t="str">
            <v>RIVOST</v>
          </cell>
          <cell r="C148" t="str">
            <v>有限会社トアシステム</v>
          </cell>
          <cell r="D148">
            <v>43708</v>
          </cell>
          <cell r="E148">
            <v>43738</v>
          </cell>
          <cell r="F148">
            <v>67507</v>
          </cell>
          <cell r="G148" t="str">
            <v>BONDS様</v>
          </cell>
          <cell r="H148"/>
          <cell r="I148">
            <v>16992</v>
          </cell>
          <cell r="J148">
            <v>68026</v>
          </cell>
          <cell r="K148" t="str">
            <v>CDY様プラクティスウェア,中巨摩BASKETCOUNT様</v>
          </cell>
          <cell r="L148"/>
          <cell r="M148">
            <v>147600</v>
          </cell>
          <cell r="N148">
            <v>68054</v>
          </cell>
          <cell r="O148" t="str">
            <v>流経大柏高校様＋送料</v>
          </cell>
          <cell r="P148"/>
          <cell r="Q148">
            <v>6704</v>
          </cell>
          <cell r="R148">
            <v>68123</v>
          </cell>
          <cell r="S148" t="str">
            <v>HAMASAKA様</v>
          </cell>
          <cell r="T148"/>
          <cell r="U148">
            <v>41712</v>
          </cell>
          <cell r="V148">
            <v>68385</v>
          </cell>
          <cell r="W148" t="str">
            <v>須賀中学校女子様</v>
          </cell>
          <cell r="X148"/>
          <cell r="Y148">
            <v>26544</v>
          </cell>
          <cell r="Z148">
            <v>68392</v>
          </cell>
          <cell r="AA148" t="str">
            <v>中部電力（SHIZUOKA）様</v>
          </cell>
          <cell r="AB148"/>
          <cell r="AC148">
            <v>119232</v>
          </cell>
          <cell r="AD148">
            <v>68547</v>
          </cell>
          <cell r="AE148" t="str">
            <v>河口湖南中学校様</v>
          </cell>
          <cell r="AF148"/>
          <cell r="AG148">
            <v>72864</v>
          </cell>
          <cell r="AH148">
            <v>68655</v>
          </cell>
          <cell r="AI148" t="str">
            <v>CDY様ユニフォームシャツ＋送料</v>
          </cell>
          <cell r="AJ148"/>
          <cell r="AK148">
            <v>10976</v>
          </cell>
          <cell r="AL148">
            <v>68696</v>
          </cell>
          <cell r="AM148" t="str">
            <v>フーパー様</v>
          </cell>
          <cell r="AN148"/>
          <cell r="AO148">
            <v>66240</v>
          </cell>
          <cell r="AP148">
            <v>68875</v>
          </cell>
          <cell r="AQ148" t="str">
            <v>TRIPLE DOUBLE様</v>
          </cell>
          <cell r="AR148"/>
          <cell r="AS148">
            <v>64464</v>
          </cell>
          <cell r="AT148"/>
          <cell r="AU148"/>
          <cell r="AV148">
            <v>45862</v>
          </cell>
          <cell r="AW148">
            <v>0</v>
          </cell>
          <cell r="AX148" t="str">
            <v>チームオーダースポーツウェアブランド RIVOST</v>
          </cell>
          <cell r="AY148" t="str">
            <v>株式会社フラスコ100cc</v>
          </cell>
          <cell r="AZ148" t="str">
            <v>〒116-0013</v>
          </cell>
          <cell r="BA148" t="str">
            <v>東京都荒川区西日暮里1-60-12</v>
          </cell>
          <cell r="BB148" t="str">
            <v>CATS2階</v>
          </cell>
          <cell r="BC148" t="str">
            <v>MAIL info@rivost.com</v>
          </cell>
          <cell r="BD148" t="str">
            <v>TEL 03-6806-6531</v>
          </cell>
        </row>
        <row r="149">
          <cell r="B149" t="str">
            <v>RIVOST</v>
          </cell>
          <cell r="C149" t="str">
            <v>スポーツストーリーズ</v>
          </cell>
          <cell r="D149">
            <v>43708</v>
          </cell>
          <cell r="E149">
            <v>43738</v>
          </cell>
          <cell r="F149">
            <v>66650</v>
          </cell>
          <cell r="G149" t="str">
            <v>シュトルツ様</v>
          </cell>
          <cell r="H149"/>
          <cell r="I149">
            <v>68420</v>
          </cell>
          <cell r="J149">
            <v>68133</v>
          </cell>
          <cell r="K149" t="str">
            <v>NICIGAS様</v>
          </cell>
          <cell r="L149"/>
          <cell r="M149">
            <v>480000</v>
          </cell>
          <cell r="N149">
            <v>68452</v>
          </cell>
          <cell r="O149" t="str">
            <v>NICIGAS様・追加注文</v>
          </cell>
          <cell r="P149"/>
          <cell r="Q149">
            <v>127650</v>
          </cell>
          <cell r="R149">
            <v>68582</v>
          </cell>
          <cell r="S149" t="str">
            <v>NICIGAS様・追加注文</v>
          </cell>
          <cell r="T149"/>
          <cell r="U149">
            <v>3450</v>
          </cell>
          <cell r="V149">
            <v>68936</v>
          </cell>
          <cell r="W149" t="str">
            <v>NICIGAS様・追加注文</v>
          </cell>
          <cell r="X149"/>
          <cell r="Y149">
            <v>13800</v>
          </cell>
          <cell r="Z149"/>
          <cell r="AA149" t="str">
            <v>送料</v>
          </cell>
          <cell r="AB149"/>
          <cell r="AC149">
            <v>840</v>
          </cell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>
            <v>55532</v>
          </cell>
          <cell r="AW149">
            <v>0</v>
          </cell>
          <cell r="AX149" t="str">
            <v>チームオーダースポーツウェアブランド RIVOST</v>
          </cell>
          <cell r="AY149" t="str">
            <v>株式会社フラスコ100cc</v>
          </cell>
          <cell r="AZ149" t="str">
            <v>〒116-0013</v>
          </cell>
          <cell r="BA149" t="str">
            <v>東京都荒川区西日暮里1-60-12</v>
          </cell>
          <cell r="BB149" t="str">
            <v>CATS2階</v>
          </cell>
          <cell r="BC149" t="str">
            <v>MAIL info@rivost.com</v>
          </cell>
          <cell r="BD149" t="str">
            <v>TEL 03-6806-6531</v>
          </cell>
        </row>
        <row r="150">
          <cell r="B150" t="str">
            <v>RIVOST</v>
          </cell>
          <cell r="C150" t="str">
            <v>株式会社KJスポーツ</v>
          </cell>
          <cell r="D150">
            <v>43708</v>
          </cell>
          <cell r="E150">
            <v>43738</v>
          </cell>
          <cell r="F150">
            <v>68025</v>
          </cell>
          <cell r="G150" t="str">
            <v>東村山六中女子様</v>
          </cell>
          <cell r="H150"/>
          <cell r="I150">
            <v>51840</v>
          </cell>
          <cell r="J150">
            <v>68138</v>
          </cell>
          <cell r="K150" t="str">
            <v>小金井南中様</v>
          </cell>
          <cell r="L150"/>
          <cell r="M150">
            <v>99120</v>
          </cell>
          <cell r="N150">
            <v>68190</v>
          </cell>
          <cell r="O150" t="str">
            <v>東久留米東様</v>
          </cell>
          <cell r="P150"/>
          <cell r="Q150">
            <v>58620</v>
          </cell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>
            <v>16765</v>
          </cell>
          <cell r="AW150">
            <v>0</v>
          </cell>
          <cell r="AX150" t="str">
            <v>チームオーダースポーツウェアブランド RIVOST</v>
          </cell>
          <cell r="AY150" t="str">
            <v>株式会社フラスコ100cc</v>
          </cell>
          <cell r="AZ150" t="str">
            <v>〒116-0013</v>
          </cell>
          <cell r="BA150" t="str">
            <v>東京都荒川区西日暮里1-60-12</v>
          </cell>
          <cell r="BB150" t="str">
            <v>CATS2階</v>
          </cell>
          <cell r="BC150" t="str">
            <v>MAIL info@rivost.com</v>
          </cell>
          <cell r="BD150" t="str">
            <v>TEL 03-6806-6531</v>
          </cell>
        </row>
        <row r="151">
          <cell r="B151" t="str">
            <v>RIVOST</v>
          </cell>
          <cell r="C151" t="str">
            <v>株式会社BAL</v>
          </cell>
          <cell r="D151">
            <v>43708</v>
          </cell>
          <cell r="E151">
            <v>43738</v>
          </cell>
          <cell r="F151">
            <v>68111</v>
          </cell>
          <cell r="G151" t="str">
            <v>ウラスタ様</v>
          </cell>
          <cell r="H151"/>
          <cell r="I151">
            <v>5650</v>
          </cell>
          <cell r="J151">
            <v>68114</v>
          </cell>
          <cell r="K151" t="str">
            <v>LUCKY7様</v>
          </cell>
          <cell r="L151"/>
          <cell r="M151">
            <v>77100</v>
          </cell>
          <cell r="N151">
            <v>68935</v>
          </cell>
          <cell r="O151" t="str">
            <v>ウラスタ様</v>
          </cell>
          <cell r="P151"/>
          <cell r="Q151">
            <v>13890</v>
          </cell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  <cell r="AL151"/>
          <cell r="AM151"/>
          <cell r="AN151"/>
          <cell r="AO151"/>
          <cell r="AP151"/>
          <cell r="AQ151"/>
          <cell r="AR151"/>
          <cell r="AS151"/>
          <cell r="AT151"/>
          <cell r="AU151"/>
          <cell r="AV151">
            <v>7731</v>
          </cell>
          <cell r="AW151">
            <v>0</v>
          </cell>
          <cell r="AX151" t="str">
            <v>チームオーダースポーツウェアブランド RIVOST</v>
          </cell>
          <cell r="AY151" t="str">
            <v>株式会社フラスコ100cc</v>
          </cell>
          <cell r="AZ151" t="str">
            <v>〒116-0013</v>
          </cell>
          <cell r="BA151" t="str">
            <v>東京都荒川区西日暮里1-60-12</v>
          </cell>
          <cell r="BB151" t="str">
            <v>CATS2階</v>
          </cell>
          <cell r="BC151" t="str">
            <v>MAIL info@rivost.com</v>
          </cell>
          <cell r="BD151" t="str">
            <v>TEL 03-6806-6531</v>
          </cell>
        </row>
        <row r="152">
          <cell r="B152" t="str">
            <v>PixoAleiro</v>
          </cell>
          <cell r="C152" t="str">
            <v>一般社団法人ペラーダ</v>
          </cell>
          <cell r="D152">
            <v>43708</v>
          </cell>
          <cell r="E152">
            <v>43738</v>
          </cell>
          <cell r="F152">
            <v>68868</v>
          </cell>
          <cell r="G152" t="str">
            <v>プラクティスシャツ</v>
          </cell>
          <cell r="H152">
            <v>1</v>
          </cell>
          <cell r="I152">
            <v>4800</v>
          </cell>
          <cell r="J152"/>
          <cell r="K152" t="str">
            <v>ポロシャツ</v>
          </cell>
          <cell r="L152">
            <v>1</v>
          </cell>
          <cell r="M152">
            <v>2000</v>
          </cell>
          <cell r="N152"/>
          <cell r="O152" t="str">
            <v>ジャージ</v>
          </cell>
          <cell r="P152">
            <v>1</v>
          </cell>
          <cell r="Q152">
            <v>6700</v>
          </cell>
          <cell r="R152"/>
          <cell r="S152" t="str">
            <v>ユニフォーム上下・イエロー</v>
          </cell>
          <cell r="T152">
            <v>1</v>
          </cell>
          <cell r="U152">
            <v>4800</v>
          </cell>
          <cell r="V152"/>
          <cell r="W152" t="str">
            <v>ユニフォーム上下・グリーン</v>
          </cell>
          <cell r="X152">
            <v>1</v>
          </cell>
          <cell r="Y152">
            <v>4800</v>
          </cell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>
            <v>1123</v>
          </cell>
          <cell r="AU152"/>
          <cell r="AV152" t="str">
            <v/>
          </cell>
          <cell r="AW152" t="str">
            <v/>
          </cell>
          <cell r="AX152" t="str">
            <v>サッカー・フットサルユニフォームブランド PixoAleiro</v>
          </cell>
          <cell r="AY152" t="str">
            <v>株式会社フラスコ100cc</v>
          </cell>
          <cell r="AZ152" t="str">
            <v>〒116-0013</v>
          </cell>
          <cell r="BA152" t="str">
            <v>東京都荒川区西日暮里1-60-12</v>
          </cell>
          <cell r="BB152" t="str">
            <v>CATS2階</v>
          </cell>
          <cell r="BC152" t="str">
            <v>MAIL info@pixoaleiro.com</v>
          </cell>
          <cell r="BD152" t="str">
            <v>TEL 03-6806-6688</v>
          </cell>
        </row>
        <row r="153">
          <cell r="A153" t="str">
            <v>　</v>
          </cell>
          <cell r="B153" t="str">
            <v>RIVOST</v>
          </cell>
          <cell r="C153" t="str">
            <v>クロスポベースボールショップ</v>
          </cell>
          <cell r="D153">
            <v>43708</v>
          </cell>
          <cell r="E153">
            <v>43738</v>
          </cell>
          <cell r="F153">
            <v>68887</v>
          </cell>
          <cell r="G153" t="str">
            <v>BILLS様</v>
          </cell>
          <cell r="H153"/>
          <cell r="I153">
            <v>5720</v>
          </cell>
          <cell r="J153"/>
          <cell r="K153" t="str">
            <v>送料</v>
          </cell>
          <cell r="L153"/>
          <cell r="M153">
            <v>840</v>
          </cell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>
            <v>524</v>
          </cell>
          <cell r="AW153">
            <v>0</v>
          </cell>
          <cell r="AX153" t="str">
            <v>チームオーダースポーツウェアブランド RIVOST</v>
          </cell>
          <cell r="AY153" t="str">
            <v>株式会社フラスコ100cc</v>
          </cell>
          <cell r="AZ153" t="str">
            <v>〒116-0013</v>
          </cell>
          <cell r="BA153" t="str">
            <v>東京都荒川区西日暮里1-60-12</v>
          </cell>
          <cell r="BB153" t="str">
            <v>CATS2階</v>
          </cell>
          <cell r="BC153" t="str">
            <v>MAIL info@rivost.com</v>
          </cell>
          <cell r="BD153" t="str">
            <v>TEL 03-6806-6531</v>
          </cell>
        </row>
        <row r="154">
          <cell r="A154" t="str">
            <v>　</v>
          </cell>
          <cell r="B154" t="str">
            <v>RIVOST</v>
          </cell>
          <cell r="C154" t="str">
            <v>有限会社ホシノ</v>
          </cell>
          <cell r="D154">
            <v>43708</v>
          </cell>
          <cell r="E154">
            <v>43738</v>
          </cell>
          <cell r="F154">
            <v>67493</v>
          </cell>
          <cell r="G154" t="str">
            <v>Hybrid</v>
          </cell>
          <cell r="H154"/>
          <cell r="I154">
            <v>115700</v>
          </cell>
          <cell r="J154">
            <v>67753</v>
          </cell>
          <cell r="K154" t="str">
            <v>Frights</v>
          </cell>
          <cell r="L154"/>
          <cell r="M154">
            <v>12000</v>
          </cell>
          <cell r="N154">
            <v>67869</v>
          </cell>
          <cell r="O154" t="str">
            <v>JGFA</v>
          </cell>
          <cell r="P154"/>
          <cell r="Q154">
            <v>7426</v>
          </cell>
          <cell r="R154">
            <v>68023</v>
          </cell>
          <cell r="S154" t="str">
            <v>Colors</v>
          </cell>
          <cell r="T154"/>
          <cell r="U154">
            <v>40050</v>
          </cell>
          <cell r="V154">
            <v>68361</v>
          </cell>
          <cell r="W154" t="str">
            <v>Colors</v>
          </cell>
          <cell r="X154"/>
          <cell r="Y154">
            <v>4450</v>
          </cell>
          <cell r="Z154">
            <v>68583</v>
          </cell>
          <cell r="AA154" t="str">
            <v>ACスクリプト</v>
          </cell>
          <cell r="AB154"/>
          <cell r="AC154">
            <v>5400</v>
          </cell>
          <cell r="AD154">
            <v>68873</v>
          </cell>
          <cell r="AE154" t="str">
            <v>JGFA</v>
          </cell>
          <cell r="AF154"/>
          <cell r="AG154">
            <v>7426</v>
          </cell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>
            <v>15396</v>
          </cell>
          <cell r="AW154">
            <v>0</v>
          </cell>
          <cell r="AX154" t="str">
            <v>チームオーダースポーツウェアブランド RIVOST</v>
          </cell>
          <cell r="AY154" t="str">
            <v>株式会社フラスコ100cc</v>
          </cell>
          <cell r="AZ154" t="str">
            <v>〒116-0013</v>
          </cell>
          <cell r="BA154" t="str">
            <v>東京都荒川区西日暮里1-60-12</v>
          </cell>
          <cell r="BB154" t="str">
            <v>CATS2階</v>
          </cell>
          <cell r="BC154" t="str">
            <v>MAIL info@rivost.com</v>
          </cell>
          <cell r="BD154" t="str">
            <v>TEL 03-6806-6531</v>
          </cell>
        </row>
        <row r="155">
          <cell r="A155"/>
          <cell r="B155" t="str">
            <v>PixoAleiro</v>
          </cell>
          <cell r="C155" t="str">
            <v>株式会社CTC</v>
          </cell>
          <cell r="D155">
            <v>43708</v>
          </cell>
          <cell r="E155">
            <v>43738</v>
          </cell>
          <cell r="F155">
            <v>66888</v>
          </cell>
          <cell r="G155" t="str">
            <v>NAKAYOSHI</v>
          </cell>
          <cell r="H155">
            <v>1</v>
          </cell>
          <cell r="I155">
            <v>6500</v>
          </cell>
          <cell r="J155">
            <v>66896</v>
          </cell>
          <cell r="K155" t="str">
            <v>TSUKUSHI</v>
          </cell>
          <cell r="L155" t="str">
            <v>一式</v>
          </cell>
          <cell r="M155">
            <v>67500</v>
          </cell>
          <cell r="N155">
            <v>66897</v>
          </cell>
          <cell r="O155" t="str">
            <v>みずほsc</v>
          </cell>
          <cell r="P155">
            <v>10</v>
          </cell>
          <cell r="Q155">
            <v>6500</v>
          </cell>
          <cell r="R155">
            <v>67018</v>
          </cell>
          <cell r="S155" t="str">
            <v>ACE</v>
          </cell>
          <cell r="T155">
            <v>1</v>
          </cell>
          <cell r="U155">
            <v>6500</v>
          </cell>
          <cell r="V155">
            <v>67870</v>
          </cell>
          <cell r="W155" t="str">
            <v>WAKAMATSU</v>
          </cell>
          <cell r="X155">
            <v>4</v>
          </cell>
          <cell r="Y155">
            <v>6500</v>
          </cell>
          <cell r="Z155">
            <v>67730</v>
          </cell>
          <cell r="AA155" t="str">
            <v>REGULUS</v>
          </cell>
          <cell r="AB155">
            <v>2</v>
          </cell>
          <cell r="AC155">
            <v>5500</v>
          </cell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>
            <v>2937</v>
          </cell>
          <cell r="AU155"/>
          <cell r="AV155" t="str">
            <v/>
          </cell>
          <cell r="AW155" t="str">
            <v/>
          </cell>
          <cell r="AX155" t="str">
            <v>サッカー・フットサルユニフォームブランド PixoAleiro</v>
          </cell>
          <cell r="AY155" t="str">
            <v>株式会社フラスコ100cc</v>
          </cell>
          <cell r="AZ155" t="str">
            <v>〒116-0013</v>
          </cell>
          <cell r="BA155" t="str">
            <v>東京都荒川区西日暮里1-60-12</v>
          </cell>
          <cell r="BB155" t="str">
            <v>CATS2階</v>
          </cell>
          <cell r="BC155" t="str">
            <v>MAIL info@pixoaleiro.com</v>
          </cell>
          <cell r="BD155" t="str">
            <v>TEL 03-6806-6688</v>
          </cell>
        </row>
        <row r="156">
          <cell r="A156" t="str">
            <v>　</v>
          </cell>
          <cell r="B156" t="str">
            <v>RIVOST</v>
          </cell>
          <cell r="C156" t="str">
            <v>株式会社バロックジャパンリミテッド</v>
          </cell>
          <cell r="D156">
            <v>43735</v>
          </cell>
          <cell r="E156">
            <v>43769</v>
          </cell>
          <cell r="F156">
            <v>67611</v>
          </cell>
          <cell r="G156" t="str">
            <v>Sun sister※送料込</v>
          </cell>
          <cell r="H156" t="str">
            <v>一式</v>
          </cell>
          <cell r="I156">
            <v>12340</v>
          </cell>
          <cell r="J156">
            <v>68971</v>
          </cell>
          <cell r="K156" t="str">
            <v>Sun sister</v>
          </cell>
          <cell r="L156" t="str">
            <v>一式</v>
          </cell>
          <cell r="M156">
            <v>80500</v>
          </cell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>
            <v>7427</v>
          </cell>
          <cell r="AW156" t="e">
            <v>#VALUE!</v>
          </cell>
          <cell r="AX156" t="str">
            <v>チームオーダースポーツウェアブランド RIVOST</v>
          </cell>
          <cell r="AY156" t="str">
            <v>株式会社フラスコ100cc</v>
          </cell>
          <cell r="AZ156" t="str">
            <v>〒116-0013</v>
          </cell>
          <cell r="BA156" t="str">
            <v>東京都荒川区西日暮里1-60-12</v>
          </cell>
          <cell r="BB156" t="str">
            <v>CATS2階</v>
          </cell>
          <cell r="BC156" t="str">
            <v>MAIL info@rivost.com</v>
          </cell>
          <cell r="BD156" t="str">
            <v>TEL 03-6806-6531</v>
          </cell>
        </row>
        <row r="157">
          <cell r="A157" t="str">
            <v>　</v>
          </cell>
          <cell r="B157" t="str">
            <v>RIVOST</v>
          </cell>
          <cell r="C157" t="str">
            <v>横浜バスケットボールクラブ</v>
          </cell>
          <cell r="D157">
            <v>43708</v>
          </cell>
          <cell r="E157">
            <v>43738</v>
          </cell>
          <cell r="F157">
            <v>66850</v>
          </cell>
          <cell r="G157" t="str">
            <v>Rabbits</v>
          </cell>
          <cell r="H157" t="str">
            <v>一式</v>
          </cell>
          <cell r="I157">
            <v>163890</v>
          </cell>
          <cell r="J157">
            <v>68876</v>
          </cell>
          <cell r="K157" t="str">
            <v>Js</v>
          </cell>
          <cell r="L157" t="str">
            <v>一式</v>
          </cell>
          <cell r="M157">
            <v>131112</v>
          </cell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>
            <v>23600</v>
          </cell>
          <cell r="AW157" t="e">
            <v>#VALUE!</v>
          </cell>
          <cell r="AX157" t="str">
            <v>チームオーダースポーツウェアブランド RIVOST</v>
          </cell>
          <cell r="AY157" t="str">
            <v>株式会社フラスコ100cc</v>
          </cell>
          <cell r="AZ157" t="str">
            <v>〒116-0013</v>
          </cell>
          <cell r="BA157" t="str">
            <v>東京都荒川区西日暮里1-60-12</v>
          </cell>
          <cell r="BB157" t="str">
            <v>CATS2階</v>
          </cell>
          <cell r="BC157" t="str">
            <v>MAIL info@rivost.com</v>
          </cell>
          <cell r="BD157" t="str">
            <v>TEL 03-6806-6531</v>
          </cell>
        </row>
        <row r="158">
          <cell r="A158" t="str">
            <v>　</v>
          </cell>
          <cell r="B158" t="str">
            <v>RIVOST</v>
          </cell>
          <cell r="C158" t="str">
            <v>横浜バスケットボールクラブ</v>
          </cell>
          <cell r="D158">
            <v>43708</v>
          </cell>
          <cell r="E158">
            <v>43738</v>
          </cell>
          <cell r="F158">
            <v>68624</v>
          </cell>
          <cell r="G158" t="str">
            <v>戸塚ミニバス</v>
          </cell>
          <cell r="H158" t="str">
            <v>一式</v>
          </cell>
          <cell r="I158">
            <v>48780</v>
          </cell>
          <cell r="J158">
            <v>68725</v>
          </cell>
          <cell r="K158" t="str">
            <v>サイモンタオル</v>
          </cell>
          <cell r="L158" t="str">
            <v>一式</v>
          </cell>
          <cell r="M158">
            <v>170000</v>
          </cell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>
            <v>17502</v>
          </cell>
          <cell r="AW158" t="e">
            <v>#VALUE!</v>
          </cell>
          <cell r="AX158" t="str">
            <v>チームオーダースポーツウェアブランド RIVOST</v>
          </cell>
          <cell r="AY158" t="str">
            <v>株式会社フラスコ100cc</v>
          </cell>
          <cell r="AZ158" t="str">
            <v>〒116-0013</v>
          </cell>
          <cell r="BA158" t="str">
            <v>東京都荒川区西日暮里1-60-12</v>
          </cell>
          <cell r="BB158" t="str">
            <v>CATS2階</v>
          </cell>
          <cell r="BC158" t="str">
            <v>MAIL info@rivost.com</v>
          </cell>
          <cell r="BD158" t="str">
            <v>TEL 03-6806-6531</v>
          </cell>
        </row>
        <row r="159">
          <cell r="A159" t="str">
            <v>　</v>
          </cell>
          <cell r="B159" t="str">
            <v>BFIVE</v>
          </cell>
          <cell r="C159" t="str">
            <v>日勝スポーツ工業株式会社</v>
          </cell>
          <cell r="D159">
            <v>43728</v>
          </cell>
          <cell r="E159"/>
          <cell r="F159">
            <v>69789</v>
          </cell>
          <cell r="G159" t="str">
            <v>狛江第三中学校バスケットボール部様/女子/淡色</v>
          </cell>
          <cell r="H159">
            <v>10</v>
          </cell>
          <cell r="I159"/>
          <cell r="J159"/>
          <cell r="K159" t="str">
            <v>狛江第三中学校バスケットボール部様/女子/濃色</v>
          </cell>
          <cell r="L159">
            <v>10</v>
          </cell>
          <cell r="M159"/>
          <cell r="N159"/>
          <cell r="O159" t="str">
            <v>狛江第三中学校バスケットボール部様/男子/淡色</v>
          </cell>
          <cell r="P159">
            <v>3</v>
          </cell>
          <cell r="Q159"/>
          <cell r="R159"/>
          <cell r="S159" t="str">
            <v>狛江第三中学校バスケットボール部様/男子/濃色</v>
          </cell>
          <cell r="T159">
            <v>3</v>
          </cell>
          <cell r="U159"/>
          <cell r="V159"/>
          <cell r="W159" t="str">
            <v>狛江第三中学校バスケットボール部様/男子/淡色</v>
          </cell>
          <cell r="X159">
            <v>1</v>
          </cell>
          <cell r="Y159"/>
          <cell r="Z159"/>
          <cell r="AA159" t="str">
            <v>狛江第三中学校バスケットボール部様/男子/濃色</v>
          </cell>
          <cell r="AB159">
            <v>1</v>
          </cell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 t="str">
            <v/>
          </cell>
          <cell r="AW159" t="str">
            <v/>
          </cell>
          <cell r="AX159" t="str">
            <v>バスケットボールユニフォームブランド BFIVE</v>
          </cell>
          <cell r="AY159" t="str">
            <v>株式会社フラスコ100cc</v>
          </cell>
          <cell r="AZ159" t="str">
            <v>〒116-0013</v>
          </cell>
          <cell r="BA159" t="str">
            <v>東京都荒川区西日暮里1-60-12</v>
          </cell>
          <cell r="BB159" t="str">
            <v>CATS2階</v>
          </cell>
          <cell r="BC159" t="str">
            <v>MAIL info@b-five.jp</v>
          </cell>
          <cell r="BD159" t="str">
            <v>TEL 03-6806-6534</v>
          </cell>
        </row>
        <row r="160">
          <cell r="A160"/>
          <cell r="B160" t="str">
            <v>RIVOST</v>
          </cell>
          <cell r="C160" t="str">
            <v>株式会社カメラのタカギ　サッカーショップフォトプラス</v>
          </cell>
          <cell r="D160">
            <v>43719</v>
          </cell>
          <cell r="E160"/>
          <cell r="F160">
            <v>69388</v>
          </cell>
          <cell r="G160" t="str">
            <v>足立区サッカー協会女子部</v>
          </cell>
          <cell r="H160">
            <v>18</v>
          </cell>
          <cell r="I160">
            <v>6780</v>
          </cell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>
            <v>542</v>
          </cell>
          <cell r="AW160">
            <v>9763</v>
          </cell>
          <cell r="AX160" t="str">
            <v>チームオーダースポーツウェアブランド RIVOST</v>
          </cell>
          <cell r="AY160" t="str">
            <v>株式会社フラスコ100cc</v>
          </cell>
          <cell r="AZ160" t="str">
            <v>〒116-0013</v>
          </cell>
          <cell r="BA160" t="str">
            <v>東京都荒川区西日暮里1-60-12</v>
          </cell>
          <cell r="BB160" t="str">
            <v>CATS2階</v>
          </cell>
          <cell r="BC160" t="str">
            <v>MAIL info@rivost.com</v>
          </cell>
          <cell r="BD160" t="str">
            <v>TEL 03-6806-6531</v>
          </cell>
        </row>
        <row r="161">
          <cell r="A161" t="str">
            <v>　</v>
          </cell>
          <cell r="B161" t="str">
            <v>RIVOST</v>
          </cell>
          <cell r="C161" t="str">
            <v>株式会社シナテック</v>
          </cell>
          <cell r="D161">
            <v>43726</v>
          </cell>
          <cell r="E161">
            <v>43768</v>
          </cell>
          <cell r="F161"/>
          <cell r="G161" t="str">
            <v>R-SFBGW02-18(シャツのみ)</v>
          </cell>
          <cell r="H161">
            <v>40</v>
          </cell>
          <cell r="I161">
            <v>4140</v>
          </cell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>
            <v>331</v>
          </cell>
          <cell r="AW161">
            <v>16560</v>
          </cell>
          <cell r="AX161" t="str">
            <v>チームオーダースポーツウェアブランド RIVOST</v>
          </cell>
          <cell r="AY161" t="str">
            <v>株式会社フラスコ100cc</v>
          </cell>
          <cell r="AZ161" t="str">
            <v>〒116-0013</v>
          </cell>
          <cell r="BA161" t="str">
            <v>東京都荒川区西日暮里1-60-12</v>
          </cell>
          <cell r="BB161" t="str">
            <v>CATS2階</v>
          </cell>
          <cell r="BC161" t="str">
            <v>MAIL info@rivost.com</v>
          </cell>
          <cell r="BD161" t="str">
            <v>TEL 03-6806-6531</v>
          </cell>
        </row>
        <row r="162">
          <cell r="A162"/>
          <cell r="B162" t="str">
            <v>SORK</v>
          </cell>
          <cell r="C162" t="str">
            <v>スポーツデータバンク沖縄株式会社</v>
          </cell>
          <cell r="D162">
            <v>43742</v>
          </cell>
          <cell r="E162">
            <v>43769</v>
          </cell>
          <cell r="F162"/>
          <cell r="G162" t="str">
            <v>ドライ シルキータッチ Tシャツ</v>
          </cell>
          <cell r="H162">
            <v>32</v>
          </cell>
          <cell r="I162">
            <v>1900</v>
          </cell>
          <cell r="J162"/>
          <cell r="K162"/>
          <cell r="L162"/>
          <cell r="M162"/>
          <cell r="N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 t="str">
            <v/>
          </cell>
          <cell r="AW162" t="str">
            <v/>
          </cell>
          <cell r="AX162" t="str">
            <v>野球ユニフォームブランド SORK</v>
          </cell>
          <cell r="AY162" t="str">
            <v>株式会社フラスコ100cc</v>
          </cell>
          <cell r="AZ162" t="str">
            <v>〒116-0013</v>
          </cell>
          <cell r="BA162" t="str">
            <v>東京都荒川区西日暮里1-60-12</v>
          </cell>
          <cell r="BB162" t="str">
            <v>CATS2階</v>
          </cell>
          <cell r="BC162" t="str">
            <v>MAIL info@sork.jp</v>
          </cell>
          <cell r="BD162" t="str">
            <v>TEL 03-6806-6537</v>
          </cell>
        </row>
        <row r="163">
          <cell r="A163" t="str">
            <v>　</v>
          </cell>
          <cell r="B163" t="str">
            <v>RIVOST</v>
          </cell>
          <cell r="C163" t="str">
            <v>株式会社レイバン</v>
          </cell>
          <cell r="D163">
            <v>43734</v>
          </cell>
          <cell r="E163">
            <v>43759</v>
          </cell>
          <cell r="F163">
            <v>67773</v>
          </cell>
          <cell r="G163" t="str">
            <v>海老名高校様</v>
          </cell>
          <cell r="H163"/>
          <cell r="I163">
            <v>86900</v>
          </cell>
          <cell r="J163">
            <v>68709</v>
          </cell>
          <cell r="K163" t="str">
            <v>木更津総合高バレー部(アズSP)様</v>
          </cell>
          <cell r="L163"/>
          <cell r="M163">
            <v>24150</v>
          </cell>
          <cell r="N163"/>
          <cell r="O163" t="str">
            <v>送料</v>
          </cell>
          <cell r="P163"/>
          <cell r="Q163">
            <v>1040</v>
          </cell>
          <cell r="R163">
            <v>69313</v>
          </cell>
          <cell r="S163" t="str">
            <v>藤塚中バスケ部様</v>
          </cell>
          <cell r="T163"/>
          <cell r="U163">
            <v>38350</v>
          </cell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>
            <v>12035</v>
          </cell>
          <cell r="AW163">
            <v>0</v>
          </cell>
          <cell r="AX163" t="str">
            <v>チームオーダースポーツウェアブランド RIVOST</v>
          </cell>
          <cell r="AY163" t="str">
            <v>株式会社フラスコ100cc</v>
          </cell>
          <cell r="AZ163" t="str">
            <v>〒116-0013</v>
          </cell>
          <cell r="BA163" t="str">
            <v>東京都荒川区西日暮里1-60-12</v>
          </cell>
          <cell r="BB163" t="str">
            <v>CATS2階</v>
          </cell>
          <cell r="BC163" t="str">
            <v>MAIL info@rivost.com</v>
          </cell>
          <cell r="BD163" t="str">
            <v>TEL 03-6806-6531</v>
          </cell>
        </row>
        <row r="164">
          <cell r="A164" t="str">
            <v>　</v>
          </cell>
          <cell r="B164" t="str">
            <v>RIVOST</v>
          </cell>
          <cell r="C164" t="str">
            <v>株式会社高橋運動具店</v>
          </cell>
          <cell r="D164">
            <v>43734</v>
          </cell>
          <cell r="E164">
            <v>43759</v>
          </cell>
          <cell r="F164">
            <v>68764</v>
          </cell>
          <cell r="G164" t="str">
            <v>都立光丘高校陸上部様</v>
          </cell>
          <cell r="H164"/>
          <cell r="I164">
            <v>70800</v>
          </cell>
          <cell r="J164">
            <v>69081</v>
          </cell>
          <cell r="K164" t="str">
            <v>都立光丘高校陸上部様</v>
          </cell>
          <cell r="L164"/>
          <cell r="M164">
            <v>7080</v>
          </cell>
          <cell r="N164"/>
          <cell r="O164" t="str">
            <v>送料</v>
          </cell>
          <cell r="P164"/>
          <cell r="Q164">
            <v>840</v>
          </cell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>
            <v>6297</v>
          </cell>
          <cell r="AW164">
            <v>0</v>
          </cell>
          <cell r="AX164" t="str">
            <v>チームオーダースポーツウェアブランド RIVOST</v>
          </cell>
          <cell r="AY164" t="str">
            <v>株式会社フラスコ100cc</v>
          </cell>
          <cell r="AZ164" t="str">
            <v>〒116-0013</v>
          </cell>
          <cell r="BA164" t="str">
            <v>東京都荒川区西日暮里1-60-12</v>
          </cell>
          <cell r="BB164" t="str">
            <v>CATS2階</v>
          </cell>
          <cell r="BC164" t="str">
            <v>MAIL info@rivost.com</v>
          </cell>
          <cell r="BD164" t="str">
            <v>TEL 03-6806-6531</v>
          </cell>
        </row>
        <row r="165">
          <cell r="A165"/>
          <cell r="B165" t="str">
            <v>PixoAleiro</v>
          </cell>
          <cell r="C165" t="str">
            <v>中野区少年サッカー連盟</v>
          </cell>
          <cell r="D165">
            <v>43738</v>
          </cell>
          <cell r="E165">
            <v>43769</v>
          </cell>
          <cell r="F165">
            <v>69684</v>
          </cell>
          <cell r="G165" t="str">
            <v>トレセンユニフォーム（フィールド用：青）</v>
          </cell>
          <cell r="H165">
            <v>31</v>
          </cell>
          <cell r="I165">
            <v>4000</v>
          </cell>
          <cell r="J165">
            <v>69684</v>
          </cell>
          <cell r="K165" t="str">
            <v>トレセンユニフォーム（フィールド用：白）</v>
          </cell>
          <cell r="L165">
            <v>28</v>
          </cell>
          <cell r="M165">
            <v>4000</v>
          </cell>
          <cell r="N165">
            <v>69684</v>
          </cell>
          <cell r="O165" t="str">
            <v>トレセンユニフォーム（キーパー用：黄色）</v>
          </cell>
          <cell r="P165">
            <v>2</v>
          </cell>
          <cell r="Q165">
            <v>8700</v>
          </cell>
          <cell r="R165">
            <v>69684</v>
          </cell>
          <cell r="S165" t="str">
            <v>トレセンユニフォーム（キーパー用：緑）</v>
          </cell>
          <cell r="T165">
            <v>2</v>
          </cell>
          <cell r="U165">
            <v>8700</v>
          </cell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 t="str">
            <v/>
          </cell>
          <cell r="AW165" t="str">
            <v/>
          </cell>
          <cell r="AX165" t="str">
            <v>サッカー・フットサルユニフォームブランド PixoAleiro</v>
          </cell>
          <cell r="AY165" t="str">
            <v>株式会社フラスコ100cc</v>
          </cell>
          <cell r="AZ165" t="str">
            <v>〒116-0013</v>
          </cell>
          <cell r="BA165" t="str">
            <v>東京都荒川区西日暮里1-60-12</v>
          </cell>
          <cell r="BB165" t="str">
            <v>CATS2階</v>
          </cell>
          <cell r="BC165" t="str">
            <v>MAIL info@pixoaleiro.com</v>
          </cell>
          <cell r="BD165" t="str">
            <v>TEL 03-6806-6688</v>
          </cell>
        </row>
        <row r="166">
          <cell r="A166" t="str">
            <v>　</v>
          </cell>
          <cell r="B166" t="str">
            <v>RIVOST</v>
          </cell>
          <cell r="C166" t="str">
            <v>株式会社レイバン</v>
          </cell>
          <cell r="D166">
            <v>43740</v>
          </cell>
          <cell r="E166"/>
          <cell r="F166">
            <v>70028</v>
          </cell>
          <cell r="G166" t="str">
            <v>跡見学園バスケットボール部様</v>
          </cell>
          <cell r="H166">
            <v>15</v>
          </cell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>
            <v>0</v>
          </cell>
          <cell r="AW166">
            <v>0</v>
          </cell>
          <cell r="AX166" t="str">
            <v>チームオーダースポーツウェアブランド RIVOST</v>
          </cell>
          <cell r="AY166" t="str">
            <v>株式会社フラスコ100cc</v>
          </cell>
          <cell r="AZ166" t="str">
            <v>〒116-0013</v>
          </cell>
          <cell r="BA166" t="str">
            <v>東京都荒川区西日暮里1-60-12</v>
          </cell>
          <cell r="BB166" t="str">
            <v>CATS2階</v>
          </cell>
          <cell r="BC166" t="str">
            <v>MAIL info@rivost.com</v>
          </cell>
          <cell r="BD166" t="str">
            <v>TEL 03-6806-6531</v>
          </cell>
        </row>
        <row r="167">
          <cell r="A167" t="str">
            <v>　</v>
          </cell>
          <cell r="B167" t="str">
            <v>RIVOST</v>
          </cell>
          <cell r="C167" t="str">
            <v>株式会社KJスポーツ</v>
          </cell>
          <cell r="D167">
            <v>43738</v>
          </cell>
          <cell r="E167">
            <v>43769</v>
          </cell>
          <cell r="F167">
            <v>68364</v>
          </cell>
          <cell r="G167" t="str">
            <v>小金井一様</v>
          </cell>
          <cell r="H167"/>
          <cell r="I167">
            <v>57960</v>
          </cell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>
            <v>4636</v>
          </cell>
          <cell r="AW167">
            <v>0</v>
          </cell>
          <cell r="AX167" t="str">
            <v>チームオーダースポーツウェアブランド RIVOST</v>
          </cell>
          <cell r="AY167" t="str">
            <v>株式会社フラスコ100cc</v>
          </cell>
          <cell r="AZ167" t="str">
            <v>〒116-0013</v>
          </cell>
          <cell r="BA167" t="str">
            <v>東京都荒川区西日暮里1-60-12</v>
          </cell>
          <cell r="BB167" t="str">
            <v>CATS2階</v>
          </cell>
          <cell r="BC167" t="str">
            <v>MAIL info@rivost.com</v>
          </cell>
          <cell r="BD167" t="str">
            <v>TEL 03-6806-6531</v>
          </cell>
        </row>
        <row r="168">
          <cell r="A168" t="str">
            <v>　</v>
          </cell>
          <cell r="B168" t="str">
            <v>SORK</v>
          </cell>
          <cell r="C168" t="str">
            <v>東京ブリリアント</v>
          </cell>
          <cell r="D168">
            <v>43738</v>
          </cell>
          <cell r="E168">
            <v>43769</v>
          </cell>
          <cell r="F168">
            <v>69599</v>
          </cell>
          <cell r="G168" t="str">
            <v>SBYS054(Vネックシャツ)</v>
          </cell>
          <cell r="H168" t="str">
            <v>一式</v>
          </cell>
          <cell r="I168">
            <v>19500</v>
          </cell>
          <cell r="J168"/>
          <cell r="K168" t="str">
            <v>昇華フリーデザイン(フルオープンシャツ)</v>
          </cell>
          <cell r="L168" t="str">
            <v>一式</v>
          </cell>
          <cell r="M168">
            <v>32250</v>
          </cell>
          <cell r="N168">
            <v>70068</v>
          </cell>
          <cell r="O168" t="str">
            <v>昇華フリーデザイン(フルオープンシャツ)</v>
          </cell>
          <cell r="P168" t="str">
            <v>一式</v>
          </cell>
          <cell r="Q168">
            <v>75000</v>
          </cell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 t="str">
            <v/>
          </cell>
          <cell r="AW168" t="str">
            <v/>
          </cell>
          <cell r="AX168" t="str">
            <v>野球ユニフォームブランド SORK</v>
          </cell>
          <cell r="AY168" t="str">
            <v>株式会社フラスコ100cc</v>
          </cell>
          <cell r="AZ168" t="str">
            <v>〒116-0013</v>
          </cell>
          <cell r="BA168" t="str">
            <v>東京都荒川区西日暮里1-60-12</v>
          </cell>
          <cell r="BB168" t="str">
            <v>CATS2階</v>
          </cell>
          <cell r="BC168" t="str">
            <v>MAIL info@sork.jp</v>
          </cell>
          <cell r="BD168" t="str">
            <v>TEL 03-6806-6537</v>
          </cell>
        </row>
        <row r="169">
          <cell r="A169" t="str">
            <v>　</v>
          </cell>
          <cell r="B169" t="str">
            <v>RIVOST</v>
          </cell>
          <cell r="C169" t="str">
            <v>有限会社トアシステム</v>
          </cell>
          <cell r="D169">
            <v>43738</v>
          </cell>
          <cell r="E169">
            <v>43769</v>
          </cell>
          <cell r="F169">
            <v>69131</v>
          </cell>
          <cell r="G169" t="str">
            <v>長崎県選抜男女様</v>
          </cell>
          <cell r="H169"/>
          <cell r="I169">
            <v>66240</v>
          </cell>
          <cell r="J169">
            <v>69241</v>
          </cell>
          <cell r="K169" t="str">
            <v>櫛形中学校様</v>
          </cell>
          <cell r="L169"/>
          <cell r="M169">
            <v>47520</v>
          </cell>
          <cell r="N169">
            <v>69435</v>
          </cell>
          <cell r="O169" t="str">
            <v>WEST BOYS様</v>
          </cell>
          <cell r="P169"/>
          <cell r="Q169">
            <v>169920</v>
          </cell>
          <cell r="R169">
            <v>69440</v>
          </cell>
          <cell r="S169" t="str">
            <v>Brushup様</v>
          </cell>
          <cell r="T169"/>
          <cell r="U169">
            <v>3792</v>
          </cell>
          <cell r="V169">
            <v>69558</v>
          </cell>
          <cell r="W169" t="str">
            <v>女鳥羽中学校男子様</v>
          </cell>
          <cell r="X169"/>
          <cell r="Y169">
            <v>16992</v>
          </cell>
          <cell r="Z169"/>
          <cell r="AA169" t="str">
            <v>送料</v>
          </cell>
          <cell r="AB169"/>
          <cell r="AC169">
            <v>1040</v>
          </cell>
          <cell r="AD169">
            <v>69612</v>
          </cell>
          <cell r="AE169" t="str">
            <v>CDY様プラクティスウェア</v>
          </cell>
          <cell r="AF169"/>
          <cell r="AG169">
            <v>18864</v>
          </cell>
          <cell r="AH169"/>
          <cell r="AI169" t="str">
            <v>送料</v>
          </cell>
          <cell r="AJ169"/>
          <cell r="AK169">
            <v>1040</v>
          </cell>
          <cell r="AL169">
            <v>69678</v>
          </cell>
          <cell r="AM169" t="str">
            <v>Brushup様</v>
          </cell>
          <cell r="AN169"/>
          <cell r="AO169">
            <v>3792</v>
          </cell>
          <cell r="AP169">
            <v>69679</v>
          </cell>
          <cell r="AQ169" t="str">
            <v>上田染谷丘高校女子様</v>
          </cell>
          <cell r="AR169"/>
          <cell r="AS169">
            <v>66528</v>
          </cell>
          <cell r="AT169"/>
          <cell r="AU169"/>
          <cell r="AV169">
            <v>31653</v>
          </cell>
          <cell r="AW169">
            <v>0</v>
          </cell>
          <cell r="AX169" t="str">
            <v>チームオーダースポーツウェアブランド RIVOST</v>
          </cell>
          <cell r="AY169" t="str">
            <v>株式会社フラスコ100cc</v>
          </cell>
          <cell r="AZ169" t="str">
            <v>〒116-0013</v>
          </cell>
          <cell r="BA169" t="str">
            <v>東京都荒川区西日暮里1-60-12</v>
          </cell>
          <cell r="BB169" t="str">
            <v>CATS2階</v>
          </cell>
          <cell r="BC169" t="str">
            <v>MAIL info@rivost.com</v>
          </cell>
          <cell r="BD169" t="str">
            <v>TEL 03-6806-6531</v>
          </cell>
        </row>
        <row r="170">
          <cell r="A170" t="str">
            <v>　</v>
          </cell>
          <cell r="B170" t="str">
            <v>RIVOST</v>
          </cell>
          <cell r="C170" t="str">
            <v>有限会社トアシステム</v>
          </cell>
          <cell r="D170">
            <v>43738</v>
          </cell>
          <cell r="E170">
            <v>43769</v>
          </cell>
          <cell r="F170">
            <v>69915</v>
          </cell>
          <cell r="G170" t="str">
            <v>韮崎西中学校男子様</v>
          </cell>
          <cell r="H170"/>
          <cell r="I170">
            <v>101952</v>
          </cell>
          <cell r="J170">
            <v>69918</v>
          </cell>
          <cell r="K170" t="str">
            <v>ゼビオサンプル</v>
          </cell>
          <cell r="L170"/>
          <cell r="M170">
            <v>179820</v>
          </cell>
          <cell r="N170">
            <v>69922</v>
          </cell>
          <cell r="O170" t="str">
            <v>ゼビオサンプル（リバーシブル）</v>
          </cell>
          <cell r="P170"/>
          <cell r="Q170">
            <v>91908</v>
          </cell>
          <cell r="R170">
            <v>69770</v>
          </cell>
          <cell r="S170" t="str">
            <v>川中島中学校様</v>
          </cell>
          <cell r="T170"/>
          <cell r="U170">
            <v>248928</v>
          </cell>
          <cell r="V170">
            <v>69978</v>
          </cell>
          <cell r="W170" t="str">
            <v>布水中学校様</v>
          </cell>
          <cell r="X170"/>
          <cell r="Y170">
            <v>241920</v>
          </cell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>
            <v>69162</v>
          </cell>
          <cell r="AW170">
            <v>0</v>
          </cell>
          <cell r="AX170" t="str">
            <v>チームオーダースポーツウェアブランド RIVOST</v>
          </cell>
          <cell r="AY170" t="str">
            <v>株式会社フラスコ100cc</v>
          </cell>
          <cell r="AZ170" t="str">
            <v>〒116-0013</v>
          </cell>
          <cell r="BA170" t="str">
            <v>東京都荒川区西日暮里1-60-12</v>
          </cell>
          <cell r="BB170" t="str">
            <v>CATS2階</v>
          </cell>
          <cell r="BC170" t="str">
            <v>MAIL info@rivost.com</v>
          </cell>
          <cell r="BD170" t="str">
            <v>TEL 03-6806-6531</v>
          </cell>
        </row>
        <row r="171">
          <cell r="A171" t="str">
            <v>　</v>
          </cell>
          <cell r="B171" t="str">
            <v>PixoAleiro</v>
          </cell>
          <cell r="C171" t="str">
            <v>（有）ファイブフォーラック </v>
          </cell>
          <cell r="D171">
            <v>43738</v>
          </cell>
          <cell r="E171">
            <v>43769</v>
          </cell>
          <cell r="F171">
            <v>69268</v>
          </cell>
          <cell r="G171" t="str">
            <v>シャツ・パンツセット</v>
          </cell>
          <cell r="H171" t="str">
            <v>一式</v>
          </cell>
          <cell r="I171">
            <v>43200</v>
          </cell>
          <cell r="J171">
            <v>69924</v>
          </cell>
          <cell r="K171" t="str">
            <v>ユニフォームシャツ</v>
          </cell>
          <cell r="L171" t="str">
            <v>一式</v>
          </cell>
          <cell r="M171">
            <v>2592</v>
          </cell>
          <cell r="N171"/>
          <cell r="O171" t="str">
            <v>送料</v>
          </cell>
          <cell r="P171" t="str">
            <v>一式</v>
          </cell>
          <cell r="Q171">
            <v>907</v>
          </cell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 t="str">
            <v/>
          </cell>
          <cell r="AW171" t="str">
            <v/>
          </cell>
          <cell r="AX171" t="str">
            <v>サッカー・フットサルユニフォームブランド PixoAleiro</v>
          </cell>
          <cell r="AY171" t="str">
            <v>株式会社フラスコ100cc</v>
          </cell>
          <cell r="AZ171" t="str">
            <v>〒116-0013</v>
          </cell>
          <cell r="BA171" t="str">
            <v>東京都荒川区西日暮里1-60-12</v>
          </cell>
          <cell r="BB171" t="str">
            <v>CATS2階</v>
          </cell>
          <cell r="BC171" t="str">
            <v>MAIL info@pixoaleiro.com</v>
          </cell>
          <cell r="BD171" t="str">
            <v>TEL 03-6806-6688</v>
          </cell>
        </row>
        <row r="172">
          <cell r="A172" t="str">
            <v>　</v>
          </cell>
          <cell r="B172" t="str">
            <v>RIVOST</v>
          </cell>
          <cell r="C172" t="str">
            <v>GREEN ROOM</v>
          </cell>
          <cell r="D172">
            <v>43738</v>
          </cell>
          <cell r="E172">
            <v>43769</v>
          </cell>
          <cell r="F172">
            <v>69818</v>
          </cell>
          <cell r="G172" t="str">
            <v>庄内中学校女子バスケ部様</v>
          </cell>
          <cell r="H172"/>
          <cell r="I172">
            <v>64800</v>
          </cell>
          <cell r="J172">
            <v>69832</v>
          </cell>
          <cell r="K172" t="str">
            <v>山田中学校様</v>
          </cell>
          <cell r="L172"/>
          <cell r="M172">
            <v>97200</v>
          </cell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>
            <v>12960</v>
          </cell>
          <cell r="AW172">
            <v>0</v>
          </cell>
          <cell r="AX172" t="str">
            <v>チームオーダースポーツウェアブランド RIVOST</v>
          </cell>
          <cell r="AY172" t="str">
            <v>株式会社フラスコ100cc</v>
          </cell>
          <cell r="AZ172" t="str">
            <v>〒116-0013</v>
          </cell>
          <cell r="BA172" t="str">
            <v>東京都荒川区西日暮里1-60-12</v>
          </cell>
          <cell r="BB172" t="str">
            <v>CATS2階</v>
          </cell>
          <cell r="BC172" t="str">
            <v>MAIL info@rivost.com</v>
          </cell>
          <cell r="BD172" t="str">
            <v>TEL 03-6806-6531</v>
          </cell>
        </row>
        <row r="173">
          <cell r="A173" t="str">
            <v>　</v>
          </cell>
          <cell r="B173" t="str">
            <v>RIVOST</v>
          </cell>
          <cell r="C173" t="str">
            <v>株式会社BAL</v>
          </cell>
          <cell r="D173">
            <v>43738</v>
          </cell>
          <cell r="E173">
            <v>43769</v>
          </cell>
          <cell r="F173">
            <v>69360</v>
          </cell>
          <cell r="G173" t="str">
            <v>ユニフォームセット</v>
          </cell>
          <cell r="H173" t="str">
            <v>一式</v>
          </cell>
          <cell r="I173">
            <v>68600</v>
          </cell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>
            <v>5488</v>
          </cell>
          <cell r="AW173" t="e">
            <v>#VALUE!</v>
          </cell>
          <cell r="AX173" t="str">
            <v>チームオーダースポーツウェアブランド RIVOST</v>
          </cell>
          <cell r="AY173" t="str">
            <v>株式会社フラスコ100cc</v>
          </cell>
          <cell r="AZ173" t="str">
            <v>〒116-0013</v>
          </cell>
          <cell r="BA173" t="str">
            <v>東京都荒川区西日暮里1-60-12</v>
          </cell>
          <cell r="BB173" t="str">
            <v>CATS2階</v>
          </cell>
          <cell r="BC173" t="str">
            <v>MAIL info@rivost.com</v>
          </cell>
          <cell r="BD173" t="str">
            <v>TEL 03-6806-6531</v>
          </cell>
        </row>
        <row r="174">
          <cell r="A174" t="str">
            <v>　</v>
          </cell>
          <cell r="B174" t="str">
            <v>RIVOST</v>
          </cell>
          <cell r="C174" t="str">
            <v>スポーツストーリーズ</v>
          </cell>
          <cell r="D174">
            <v>43738</v>
          </cell>
          <cell r="E174">
            <v>43769</v>
          </cell>
          <cell r="F174">
            <v>69708</v>
          </cell>
          <cell r="G174" t="str">
            <v>ファインズ様</v>
          </cell>
          <cell r="H174" t="str">
            <v>一式</v>
          </cell>
          <cell r="I174">
            <v>15192</v>
          </cell>
          <cell r="J174"/>
          <cell r="K174" t="str">
            <v>送料</v>
          </cell>
          <cell r="L174"/>
          <cell r="M174">
            <v>1040</v>
          </cell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>
            <v>1298</v>
          </cell>
          <cell r="AW174" t="e">
            <v>#VALUE!</v>
          </cell>
          <cell r="AX174" t="str">
            <v>チームオーダースポーツウェアブランド RIVOST</v>
          </cell>
          <cell r="AY174" t="str">
            <v>株式会社フラスコ100cc</v>
          </cell>
          <cell r="AZ174" t="str">
            <v>〒116-0013</v>
          </cell>
          <cell r="BA174" t="str">
            <v>東京都荒川区西日暮里1-60-12</v>
          </cell>
          <cell r="BB174" t="str">
            <v>CATS2階</v>
          </cell>
          <cell r="BC174" t="str">
            <v>MAIL info@rivost.com</v>
          </cell>
          <cell r="BD174" t="str">
            <v>TEL 03-6806-6531</v>
          </cell>
        </row>
        <row r="175">
          <cell r="A175" t="str">
            <v>　</v>
          </cell>
          <cell r="B175" t="str">
            <v>RIVOST</v>
          </cell>
          <cell r="C175" t="str">
            <v>サッカーショップフォトプラス</v>
          </cell>
          <cell r="D175">
            <v>43738</v>
          </cell>
          <cell r="E175">
            <v>43769</v>
          </cell>
          <cell r="F175">
            <v>69388</v>
          </cell>
          <cell r="G175" t="str">
            <v>サッカーユニフォームセット</v>
          </cell>
          <cell r="H175" t="str">
            <v>一式</v>
          </cell>
          <cell r="I175">
            <v>122040</v>
          </cell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>
            <v>9763</v>
          </cell>
          <cell r="AW175" t="e">
            <v>#VALUE!</v>
          </cell>
          <cell r="AX175" t="str">
            <v>チームオーダースポーツウェアブランド RIVOST</v>
          </cell>
          <cell r="AY175" t="str">
            <v>株式会社フラスコ100cc</v>
          </cell>
          <cell r="AZ175" t="str">
            <v>〒116-0013</v>
          </cell>
          <cell r="BA175" t="str">
            <v>東京都荒川区西日暮里1-60-12</v>
          </cell>
          <cell r="BB175" t="str">
            <v>CATS2階</v>
          </cell>
          <cell r="BC175" t="str">
            <v>MAIL info@rivost.com</v>
          </cell>
          <cell r="BD175" t="str">
            <v>TEL 03-6806-6531</v>
          </cell>
        </row>
        <row r="176">
          <cell r="A176" t="str">
            <v>　</v>
          </cell>
          <cell r="B176" t="str">
            <v>PixoAleiro</v>
          </cell>
          <cell r="C176" t="str">
            <v>株式会社エコ・プラン</v>
          </cell>
          <cell r="D176">
            <v>43738</v>
          </cell>
          <cell r="E176">
            <v>43769</v>
          </cell>
          <cell r="F176">
            <v>68972</v>
          </cell>
          <cell r="G176" t="str">
            <v>PA2-023</v>
          </cell>
          <cell r="H176">
            <v>50</v>
          </cell>
          <cell r="I176">
            <v>4400</v>
          </cell>
          <cell r="J176"/>
          <cell r="K176" t="str">
            <v>デザイン作成料</v>
          </cell>
          <cell r="L176">
            <v>9</v>
          </cell>
          <cell r="M176">
            <v>3000</v>
          </cell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 t="str">
            <v/>
          </cell>
          <cell r="AW176" t="str">
            <v/>
          </cell>
          <cell r="AX176" t="str">
            <v>サッカー・フットサルユニフォームブランド PixoAleiro</v>
          </cell>
          <cell r="AY176" t="str">
            <v>株式会社フラスコ100cc</v>
          </cell>
          <cell r="AZ176" t="str">
            <v>〒116-0013</v>
          </cell>
          <cell r="BA176" t="str">
            <v>東京都荒川区西日暮里1-60-12</v>
          </cell>
          <cell r="BB176" t="str">
            <v>CATS2階</v>
          </cell>
          <cell r="BC176" t="str">
            <v>MAIL info@pixoaleiro.com</v>
          </cell>
          <cell r="BD176" t="str">
            <v>TEL 03-6806-6688</v>
          </cell>
        </row>
        <row r="177">
          <cell r="A177" t="str">
            <v>　</v>
          </cell>
          <cell r="B177" t="str">
            <v>RIVOST</v>
          </cell>
          <cell r="C177" t="str">
            <v>有限会社ヤマザキスポーツ</v>
          </cell>
          <cell r="D177">
            <v>43738</v>
          </cell>
          <cell r="E177">
            <v>43769</v>
          </cell>
          <cell r="F177">
            <v>68976</v>
          </cell>
          <cell r="G177" t="str">
            <v>FCレガッテ様</v>
          </cell>
          <cell r="H177"/>
          <cell r="I177">
            <v>40500</v>
          </cell>
          <cell r="J177">
            <v>69248</v>
          </cell>
          <cell r="K177" t="str">
            <v>FCレガッテ様</v>
          </cell>
          <cell r="L177"/>
          <cell r="M177">
            <v>23760</v>
          </cell>
          <cell r="N177"/>
          <cell r="O177" t="str">
            <v>送料</v>
          </cell>
          <cell r="P177"/>
          <cell r="Q177">
            <v>1040</v>
          </cell>
          <cell r="R177">
            <v>69676</v>
          </cell>
          <cell r="S177" t="str">
            <v>ブエナビスタ様</v>
          </cell>
          <cell r="T177"/>
          <cell r="U177">
            <v>70200</v>
          </cell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>
            <v>10839</v>
          </cell>
          <cell r="AW177">
            <v>0</v>
          </cell>
          <cell r="AX177" t="str">
            <v>チームオーダースポーツウェアブランド RIVOST</v>
          </cell>
          <cell r="AY177" t="str">
            <v>株式会社フラスコ100cc</v>
          </cell>
          <cell r="AZ177" t="str">
            <v>〒116-0013</v>
          </cell>
          <cell r="BA177" t="str">
            <v>東京都荒川区西日暮里1-60-12</v>
          </cell>
          <cell r="BB177" t="str">
            <v>CATS2階</v>
          </cell>
          <cell r="BC177" t="str">
            <v>MAIL info@rivost.com</v>
          </cell>
          <cell r="BD177" t="str">
            <v>TEL 03-6806-6531</v>
          </cell>
        </row>
        <row r="178">
          <cell r="A178" t="str">
            <v>　</v>
          </cell>
          <cell r="B178" t="str">
            <v>PixoAleiro</v>
          </cell>
          <cell r="C178" t="str">
            <v>株式会社サウンドリバー </v>
          </cell>
          <cell r="D178">
            <v>43738</v>
          </cell>
          <cell r="E178">
            <v>43769</v>
          </cell>
          <cell r="F178">
            <v>69252</v>
          </cell>
          <cell r="G178" t="str">
            <v>株式会社H4様</v>
          </cell>
          <cell r="H178" t="str">
            <v>一式</v>
          </cell>
          <cell r="I178">
            <v>102240</v>
          </cell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 t="str">
            <v/>
          </cell>
          <cell r="AW178" t="str">
            <v/>
          </cell>
          <cell r="AX178" t="str">
            <v>サッカー・フットサルユニフォームブランド PixoAleiro</v>
          </cell>
          <cell r="AY178" t="str">
            <v>株式会社フラスコ100cc</v>
          </cell>
          <cell r="AZ178" t="str">
            <v>〒116-0013</v>
          </cell>
          <cell r="BA178" t="str">
            <v>東京都荒川区西日暮里1-60-12</v>
          </cell>
          <cell r="BB178" t="str">
            <v>CATS2階</v>
          </cell>
          <cell r="BC178" t="str">
            <v>MAIL info@pixoaleiro.com</v>
          </cell>
          <cell r="BD178" t="str">
            <v>TEL 03-6806-6688</v>
          </cell>
        </row>
        <row r="179">
          <cell r="A179" t="str">
            <v>　</v>
          </cell>
          <cell r="B179" t="str">
            <v>RIVOST</v>
          </cell>
          <cell r="C179" t="str">
            <v>Active株式会社</v>
          </cell>
          <cell r="D179">
            <v>43738</v>
          </cell>
          <cell r="E179">
            <v>43769</v>
          </cell>
          <cell r="F179">
            <v>69336</v>
          </cell>
          <cell r="G179" t="str">
            <v>個人名入り水色ユニフォーム(201907～)</v>
          </cell>
          <cell r="H179"/>
          <cell r="I179">
            <v>18000</v>
          </cell>
          <cell r="J179"/>
          <cell r="K179" t="str">
            <v>送料</v>
          </cell>
          <cell r="L179"/>
          <cell r="M179">
            <v>1040</v>
          </cell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>
            <v>1523</v>
          </cell>
          <cell r="AW179">
            <v>0</v>
          </cell>
          <cell r="AX179" t="str">
            <v>チームオーダースポーツウェアブランド RIVOST</v>
          </cell>
          <cell r="AY179" t="str">
            <v>株式会社フラスコ100cc</v>
          </cell>
          <cell r="AZ179" t="str">
            <v>〒116-0013</v>
          </cell>
          <cell r="BA179" t="str">
            <v>東京都荒川区西日暮里1-60-12</v>
          </cell>
          <cell r="BB179" t="str">
            <v>CATS2階</v>
          </cell>
          <cell r="BC179" t="str">
            <v>MAIL info@rivost.com</v>
          </cell>
          <cell r="BD179" t="str">
            <v>TEL 03-6806-6531</v>
          </cell>
        </row>
        <row r="180">
          <cell r="A180"/>
          <cell r="B180" t="str">
            <v>RIVOST</v>
          </cell>
          <cell r="C180" t="str">
            <v>太陽スポーツ</v>
          </cell>
          <cell r="D180">
            <v>43738</v>
          </cell>
          <cell r="E180">
            <v>43769</v>
          </cell>
          <cell r="F180">
            <v>69607</v>
          </cell>
          <cell r="G180" t="str">
            <v>幸福の科学様</v>
          </cell>
          <cell r="H180"/>
          <cell r="I180">
            <v>29700</v>
          </cell>
          <cell r="J180"/>
          <cell r="K180" t="str">
            <v>送料</v>
          </cell>
          <cell r="L180"/>
          <cell r="M180">
            <v>1040</v>
          </cell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>
            <v>2459</v>
          </cell>
          <cell r="AW180">
            <v>0</v>
          </cell>
          <cell r="AX180" t="str">
            <v>チームオーダースポーツウェアブランド RIVOST</v>
          </cell>
          <cell r="AY180" t="str">
            <v>株式会社フラスコ100cc</v>
          </cell>
          <cell r="AZ180" t="str">
            <v>〒116-0013</v>
          </cell>
          <cell r="BA180" t="str">
            <v>東京都荒川区西日暮里1-60-12</v>
          </cell>
          <cell r="BB180" t="str">
            <v>CATS2階</v>
          </cell>
          <cell r="BC180" t="str">
            <v>MAIL info@rivost.com</v>
          </cell>
          <cell r="BD180" t="str">
            <v>TEL 03-6806-6531</v>
          </cell>
        </row>
        <row r="181">
          <cell r="A181"/>
          <cell r="B181" t="str">
            <v>BFIVE</v>
          </cell>
          <cell r="C181" t="str">
            <v>株式会社信州スポーツスピリット</v>
          </cell>
          <cell r="D181">
            <v>43738</v>
          </cell>
          <cell r="E181">
            <v>43769</v>
          </cell>
          <cell r="F181">
            <v>69203</v>
          </cell>
          <cell r="G181" t="str">
            <v>プレシーズンゲーム用Tシャツ</v>
          </cell>
          <cell r="H181">
            <v>100</v>
          </cell>
          <cell r="I181">
            <v>1998</v>
          </cell>
          <cell r="J181">
            <v>69781</v>
          </cell>
          <cell r="K181" t="str">
            <v>オーセンティックユニフォーム/ホーム</v>
          </cell>
          <cell r="L181">
            <v>22</v>
          </cell>
          <cell r="M181">
            <v>5292</v>
          </cell>
          <cell r="N181">
            <v>69782</v>
          </cell>
          <cell r="O181" t="str">
            <v>オーセンティックユニフォーム/アウェイ</v>
          </cell>
          <cell r="P181">
            <v>5</v>
          </cell>
          <cell r="Q181">
            <v>5292</v>
          </cell>
          <cell r="R181"/>
          <cell r="S181" t="str">
            <v>送料</v>
          </cell>
          <cell r="T181">
            <v>1</v>
          </cell>
          <cell r="U181">
            <v>1123</v>
          </cell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 t="str">
            <v/>
          </cell>
          <cell r="AW181" t="str">
            <v/>
          </cell>
          <cell r="AX181" t="str">
            <v>バスケットボールユニフォームブランド BFIVE</v>
          </cell>
          <cell r="AY181" t="str">
            <v>株式会社フラスコ100cc</v>
          </cell>
          <cell r="AZ181" t="str">
            <v>〒116-0013</v>
          </cell>
          <cell r="BA181" t="str">
            <v>東京都荒川区西日暮里1-60-12</v>
          </cell>
          <cell r="BB181" t="str">
            <v>CATS2階</v>
          </cell>
          <cell r="BC181" t="str">
            <v>MAIL info@b-five.jp</v>
          </cell>
          <cell r="BD181" t="str">
            <v>TEL 03-6806-6534</v>
          </cell>
        </row>
        <row r="182">
          <cell r="A182"/>
          <cell r="B182" t="str">
            <v>SORK</v>
          </cell>
          <cell r="C182" t="str">
            <v>合同会社リチウム</v>
          </cell>
          <cell r="D182">
            <v>43738</v>
          </cell>
          <cell r="E182">
            <v>43769</v>
          </cell>
          <cell r="F182">
            <v>69329</v>
          </cell>
          <cell r="G182" t="str">
            <v>ホワイトユニフォーム</v>
          </cell>
          <cell r="H182">
            <v>7</v>
          </cell>
          <cell r="I182">
            <v>5900</v>
          </cell>
          <cell r="J182">
            <v>69521</v>
          </cell>
          <cell r="K182" t="str">
            <v>虹色ユニフォーム</v>
          </cell>
          <cell r="L182">
            <v>2</v>
          </cell>
          <cell r="M182">
            <v>7990</v>
          </cell>
          <cell r="N182"/>
          <cell r="O182" t="str">
            <v>ホワイトユニフォーム</v>
          </cell>
          <cell r="P182">
            <v>4</v>
          </cell>
          <cell r="Q182">
            <v>7990</v>
          </cell>
          <cell r="R182">
            <v>69776</v>
          </cell>
          <cell r="S182" t="str">
            <v>ホワイトユニフォーム</v>
          </cell>
          <cell r="T182">
            <v>4</v>
          </cell>
          <cell r="U182">
            <v>7990</v>
          </cell>
          <cell r="V182">
            <v>70007</v>
          </cell>
          <cell r="W182" t="str">
            <v>虹色ユニフォーム</v>
          </cell>
          <cell r="X182">
            <v>2</v>
          </cell>
          <cell r="Y182">
            <v>7990</v>
          </cell>
          <cell r="Z182"/>
          <cell r="AA182" t="str">
            <v>ホワイトユニフォーム</v>
          </cell>
          <cell r="AB182">
            <v>1</v>
          </cell>
          <cell r="AC182">
            <v>7990</v>
          </cell>
          <cell r="AD182"/>
          <cell r="AE182" t="str">
            <v>送料</v>
          </cell>
          <cell r="AF182">
            <v>1</v>
          </cell>
          <cell r="AG182">
            <v>1123</v>
          </cell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 t="str">
            <v/>
          </cell>
          <cell r="AW182" t="str">
            <v/>
          </cell>
          <cell r="AX182" t="str">
            <v>野球ユニフォームブランド SORK</v>
          </cell>
          <cell r="AY182" t="str">
            <v>株式会社フラスコ100cc</v>
          </cell>
          <cell r="AZ182" t="str">
            <v>〒116-0013</v>
          </cell>
          <cell r="BA182" t="str">
            <v>東京都荒川区西日暮里1-60-12</v>
          </cell>
          <cell r="BB182" t="str">
            <v>CATS2階</v>
          </cell>
          <cell r="BC182" t="str">
            <v>MAIL info@sork.jp</v>
          </cell>
          <cell r="BD182" t="str">
            <v>TEL 03-6806-6537</v>
          </cell>
        </row>
        <row r="183">
          <cell r="A183" t="str">
            <v>　</v>
          </cell>
          <cell r="B183" t="str">
            <v>BFIVE</v>
          </cell>
          <cell r="C183" t="str">
            <v>日勝スポーツ工業株式会社</v>
          </cell>
          <cell r="D183">
            <v>43738</v>
          </cell>
          <cell r="E183">
            <v>43769</v>
          </cell>
          <cell r="F183">
            <v>69789</v>
          </cell>
          <cell r="G183" t="str">
            <v>狛江第三中学校バスケットボール部様/女子/淡色/セット</v>
          </cell>
          <cell r="H183">
            <v>10</v>
          </cell>
          <cell r="I183">
            <v>6210</v>
          </cell>
          <cell r="J183"/>
          <cell r="K183" t="str">
            <v>狛江第三中学校バスケットボール部様/女子/濃色/セット</v>
          </cell>
          <cell r="L183">
            <v>10</v>
          </cell>
          <cell r="M183">
            <v>6210</v>
          </cell>
          <cell r="N183"/>
          <cell r="O183" t="str">
            <v>狛江第三中学校バスケットボール部様/男子/淡色/セット</v>
          </cell>
          <cell r="P183">
            <v>4</v>
          </cell>
          <cell r="Q183">
            <v>6210</v>
          </cell>
          <cell r="R183"/>
          <cell r="S183" t="str">
            <v>狛江第三中学校バスケットボール部様/男子/濃色/セット</v>
          </cell>
          <cell r="T183">
            <v>4</v>
          </cell>
          <cell r="U183">
            <v>6210</v>
          </cell>
          <cell r="V183"/>
          <cell r="W183" t="str">
            <v>狛江第三中学校バスケットボール部様/男子/淡色/パンツなし</v>
          </cell>
          <cell r="X183">
            <v>1</v>
          </cell>
          <cell r="Y183">
            <v>-3510</v>
          </cell>
          <cell r="Z183"/>
          <cell r="AA183" t="str">
            <v>狛江第三中学校バスケットボール部様/男子/濃色/パンツなし</v>
          </cell>
          <cell r="AB183">
            <v>1</v>
          </cell>
          <cell r="AC183">
            <v>-3510</v>
          </cell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 t="str">
            <v/>
          </cell>
          <cell r="AW183" t="str">
            <v/>
          </cell>
          <cell r="AX183" t="str">
            <v>バスケットボールユニフォームブランド BFIVE</v>
          </cell>
          <cell r="AY183" t="str">
            <v>株式会社フラスコ100cc</v>
          </cell>
          <cell r="AZ183" t="str">
            <v>〒116-0013</v>
          </cell>
          <cell r="BA183" t="str">
            <v>東京都荒川区西日暮里1-60-12</v>
          </cell>
          <cell r="BB183" t="str">
            <v>CATS2階</v>
          </cell>
          <cell r="BC183" t="str">
            <v>MAIL info@b-five.jp</v>
          </cell>
          <cell r="BD183" t="str">
            <v>TEL 03-6806-6534</v>
          </cell>
        </row>
        <row r="184">
          <cell r="A184" t="str">
            <v>　</v>
          </cell>
          <cell r="B184" t="str">
            <v>RIVOST</v>
          </cell>
          <cell r="C184" t="str">
            <v>株式会社melis Japan</v>
          </cell>
          <cell r="D184">
            <v>43738</v>
          </cell>
          <cell r="E184">
            <v>43769</v>
          </cell>
          <cell r="F184">
            <v>67391</v>
          </cell>
          <cell r="G184" t="str">
            <v>首都大東京ハンドボール部様</v>
          </cell>
          <cell r="H184"/>
          <cell r="I184">
            <v>6435</v>
          </cell>
          <cell r="J184"/>
          <cell r="K184" t="str">
            <v>送料</v>
          </cell>
          <cell r="L184"/>
          <cell r="M184">
            <v>840</v>
          </cell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>
            <v>581</v>
          </cell>
          <cell r="AW184">
            <v>0</v>
          </cell>
          <cell r="AX184" t="str">
            <v>チームオーダースポーツウェアブランド RIVOST</v>
          </cell>
          <cell r="AY184" t="str">
            <v>株式会社フラスコ100cc</v>
          </cell>
          <cell r="AZ184" t="str">
            <v>〒116-0013</v>
          </cell>
          <cell r="BA184" t="str">
            <v>東京都荒川区西日暮里1-60-12</v>
          </cell>
          <cell r="BB184" t="str">
            <v>CATS2階</v>
          </cell>
          <cell r="BC184" t="str">
            <v>MAIL info@rivost.com</v>
          </cell>
          <cell r="BD184" t="str">
            <v>TEL 03-6806-6531</v>
          </cell>
        </row>
        <row r="185">
          <cell r="A185" t="str">
            <v>　</v>
          </cell>
          <cell r="B185" t="str">
            <v>PixoAleiro</v>
          </cell>
          <cell r="C185" t="str">
            <v>一般社団法人ペラーダ</v>
          </cell>
          <cell r="D185">
            <v>43738</v>
          </cell>
          <cell r="E185">
            <v>43769</v>
          </cell>
          <cell r="F185">
            <v>69129</v>
          </cell>
          <cell r="G185" t="str">
            <v>横断幕</v>
          </cell>
          <cell r="H185">
            <v>2</v>
          </cell>
          <cell r="I185">
            <v>2500</v>
          </cell>
          <cell r="J185">
            <v>70037</v>
          </cell>
          <cell r="K185" t="str">
            <v>プラクティスウェア</v>
          </cell>
          <cell r="L185">
            <v>2</v>
          </cell>
          <cell r="M185">
            <v>4800</v>
          </cell>
          <cell r="O185" t="str">
            <v>ポロシャツ</v>
          </cell>
          <cell r="P185">
            <v>2</v>
          </cell>
          <cell r="Q185">
            <v>2000</v>
          </cell>
          <cell r="S185" t="str">
            <v>ジャージ</v>
          </cell>
          <cell r="T185">
            <v>2</v>
          </cell>
          <cell r="U185">
            <v>6700</v>
          </cell>
          <cell r="V185"/>
          <cell r="W185" t="str">
            <v>ユニフォーム（イエロー）</v>
          </cell>
          <cell r="X185">
            <v>2</v>
          </cell>
          <cell r="Y185">
            <v>4800</v>
          </cell>
          <cell r="Z185"/>
          <cell r="AA185" t="str">
            <v>ユニフォーム（グリーン）</v>
          </cell>
          <cell r="AB185">
            <v>2</v>
          </cell>
          <cell r="AC185">
            <v>4800</v>
          </cell>
          <cell r="AD185"/>
          <cell r="AE185" t="str">
            <v>ユニフォーム（迷彩）</v>
          </cell>
          <cell r="AF185">
            <v>3</v>
          </cell>
          <cell r="AG185">
            <v>2500</v>
          </cell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>
            <v>907</v>
          </cell>
          <cell r="AU185"/>
          <cell r="AV185" t="str">
            <v/>
          </cell>
          <cell r="AW185" t="str">
            <v/>
          </cell>
          <cell r="AX185" t="str">
            <v>サッカー・フットサルユニフォームブランド PixoAleiro</v>
          </cell>
          <cell r="AY185" t="str">
            <v>株式会社フラスコ100cc</v>
          </cell>
          <cell r="AZ185" t="str">
            <v>〒116-0013</v>
          </cell>
          <cell r="BA185" t="str">
            <v>東京都荒川区西日暮里1-60-12</v>
          </cell>
          <cell r="BB185" t="str">
            <v>CATS2階</v>
          </cell>
          <cell r="BC185" t="str">
            <v>MAIL info@pixoaleiro.com</v>
          </cell>
          <cell r="BD185" t="str">
            <v>TEL 03-6806-6688</v>
          </cell>
        </row>
        <row r="186">
          <cell r="A186" t="str">
            <v>　</v>
          </cell>
          <cell r="B186" t="str">
            <v>RIVOST</v>
          </cell>
          <cell r="C186" t="str">
            <v>有限会社ホシノ</v>
          </cell>
          <cell r="D186">
            <v>43738</v>
          </cell>
          <cell r="E186">
            <v>43769</v>
          </cell>
          <cell r="F186">
            <v>69125</v>
          </cell>
          <cell r="G186" t="str">
            <v>野球シャツ・サッカーパンツ</v>
          </cell>
          <cell r="H186"/>
          <cell r="I186">
            <v>120750</v>
          </cell>
          <cell r="J186">
            <v>69572</v>
          </cell>
          <cell r="K186" t="str">
            <v>DURO様保護者ユニフォーム</v>
          </cell>
          <cell r="L186"/>
          <cell r="M186">
            <v>6900</v>
          </cell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>
            <v>10212</v>
          </cell>
          <cell r="AW186">
            <v>0</v>
          </cell>
          <cell r="AX186" t="str">
            <v>チームオーダースポーツウェアブランド RIVOST</v>
          </cell>
          <cell r="AY186" t="str">
            <v>株式会社フラスコ100cc</v>
          </cell>
          <cell r="AZ186" t="str">
            <v>〒116-0013</v>
          </cell>
          <cell r="BA186" t="str">
            <v>東京都荒川区西日暮里1-60-12</v>
          </cell>
          <cell r="BB186" t="str">
            <v>CATS2階</v>
          </cell>
          <cell r="BC186" t="str">
            <v>MAIL info@rivost.com</v>
          </cell>
          <cell r="BD186" t="str">
            <v>TEL 03-6806-6531</v>
          </cell>
        </row>
        <row r="187">
          <cell r="A187" t="str">
            <v>　</v>
          </cell>
          <cell r="B187" t="str">
            <v>RIVOST</v>
          </cell>
          <cell r="C187" t="str">
            <v>スポーツストーリーズ</v>
          </cell>
          <cell r="D187">
            <v>43748</v>
          </cell>
          <cell r="E187">
            <v>43799</v>
          </cell>
          <cell r="F187">
            <v>70065</v>
          </cell>
          <cell r="G187" t="str">
            <v>NICIGAS様プラクティスシャツ</v>
          </cell>
          <cell r="H187">
            <v>2</v>
          </cell>
          <cell r="I187">
            <v>3450</v>
          </cell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>
            <v>345</v>
          </cell>
          <cell r="AW187">
            <v>690</v>
          </cell>
          <cell r="AX187" t="str">
            <v>チームオーダースポーツウェアブランド RIVOST</v>
          </cell>
          <cell r="AY187" t="str">
            <v>株式会社フラスコ100cc</v>
          </cell>
          <cell r="AZ187" t="str">
            <v>〒116-0013</v>
          </cell>
          <cell r="BA187" t="str">
            <v>東京都荒川区西日暮里1-60-12</v>
          </cell>
          <cell r="BB187" t="str">
            <v>CATS2階</v>
          </cell>
          <cell r="BC187" t="str">
            <v>MAIL info@rivost.com</v>
          </cell>
          <cell r="BD187" t="str">
            <v>TEL 03-6806-6531</v>
          </cell>
        </row>
        <row r="188">
          <cell r="A188">
            <v>1</v>
          </cell>
          <cell r="B188" t="str">
            <v>RIVOST</v>
          </cell>
          <cell r="C188" t="str">
            <v>松橋</v>
          </cell>
          <cell r="D188">
            <v>43748</v>
          </cell>
          <cell r="E188">
            <v>43799</v>
          </cell>
          <cell r="F188">
            <v>70065</v>
          </cell>
          <cell r="G188" t="str">
            <v>スリムシルエットジャージパンツ</v>
          </cell>
          <cell r="H188">
            <v>1</v>
          </cell>
          <cell r="I188">
            <v>4895</v>
          </cell>
          <cell r="J188">
            <v>70065</v>
          </cell>
          <cell r="K188" t="str">
            <v>5.6オンス　ヘビーウェイトTシャツ</v>
          </cell>
          <cell r="L188">
            <v>1</v>
          </cell>
          <cell r="M188">
            <v>2300</v>
          </cell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>
            <v>719</v>
          </cell>
          <cell r="AW188">
            <v>719</v>
          </cell>
          <cell r="AX188" t="str">
            <v>チームオーダースポーツウェアブランド RIVOST</v>
          </cell>
          <cell r="AY188" t="str">
            <v>株式会社フラスコ100cc</v>
          </cell>
          <cell r="AZ188" t="str">
            <v>〒116-0013</v>
          </cell>
          <cell r="BA188" t="str">
            <v>東京都荒川区西日暮里1-60-12</v>
          </cell>
          <cell r="BB188" t="str">
            <v>CATS2階</v>
          </cell>
          <cell r="BC188" t="str">
            <v>MAIL info@rivost.com</v>
          </cell>
          <cell r="BD188" t="str">
            <v>TEL 03-6806-6531</v>
          </cell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 t="str">
            <v/>
          </cell>
          <cell r="AW189" t="str">
            <v/>
          </cell>
          <cell r="AX189" t="str">
            <v/>
          </cell>
          <cell r="AY189" t="str">
            <v>株式会社フラスコ100cc</v>
          </cell>
          <cell r="AZ189" t="str">
            <v>〒116-0013</v>
          </cell>
          <cell r="BA189" t="str">
            <v>東京都荒川区西日暮里1-60-12</v>
          </cell>
          <cell r="BB189" t="str">
            <v>CATS2階</v>
          </cell>
          <cell r="BC189" t="str">
            <v/>
          </cell>
          <cell r="BD189" t="str">
            <v/>
          </cell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 t="str">
            <v/>
          </cell>
          <cell r="AW190" t="str">
            <v/>
          </cell>
          <cell r="AX190" t="str">
            <v/>
          </cell>
          <cell r="AY190" t="str">
            <v>株式会社フラスコ100cc</v>
          </cell>
          <cell r="AZ190" t="str">
            <v>〒116-0013</v>
          </cell>
          <cell r="BA190" t="str">
            <v>東京都荒川区西日暮里1-60-12</v>
          </cell>
          <cell r="BB190" t="str">
            <v>CATS2階</v>
          </cell>
          <cell r="BC190" t="str">
            <v/>
          </cell>
          <cell r="BD190" t="str">
            <v/>
          </cell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 t="str">
            <v/>
          </cell>
          <cell r="AW191" t="str">
            <v/>
          </cell>
          <cell r="AX191" t="str">
            <v/>
          </cell>
          <cell r="AY191" t="str">
            <v>株式会社フラスコ100cc</v>
          </cell>
          <cell r="AZ191" t="str">
            <v>〒116-0013</v>
          </cell>
          <cell r="BA191" t="str">
            <v>東京都荒川区西日暮里1-60-12</v>
          </cell>
          <cell r="BB191" t="str">
            <v>CATS2階</v>
          </cell>
          <cell r="BC191" t="str">
            <v/>
          </cell>
          <cell r="BD191" t="str">
            <v/>
          </cell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 t="str">
            <v/>
          </cell>
          <cell r="AW192" t="str">
            <v/>
          </cell>
          <cell r="AX192" t="str">
            <v/>
          </cell>
          <cell r="AY192" t="str">
            <v>株式会社フラスコ100cc</v>
          </cell>
          <cell r="AZ192" t="str">
            <v>〒116-0013</v>
          </cell>
          <cell r="BA192" t="str">
            <v>東京都荒川区西日暮里1-60-12</v>
          </cell>
          <cell r="BB192" t="str">
            <v>CATS2階</v>
          </cell>
          <cell r="BC192" t="str">
            <v/>
          </cell>
          <cell r="BD192" t="str">
            <v/>
          </cell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 t="str">
            <v/>
          </cell>
          <cell r="AW193" t="str">
            <v/>
          </cell>
          <cell r="AX193" t="str">
            <v/>
          </cell>
          <cell r="AY193" t="str">
            <v>株式会社フラスコ100cc</v>
          </cell>
          <cell r="AZ193" t="str">
            <v>〒116-0013</v>
          </cell>
          <cell r="BA193" t="str">
            <v>東京都荒川区西日暮里1-60-12</v>
          </cell>
          <cell r="BB193" t="str">
            <v>CATS2階</v>
          </cell>
          <cell r="BC193" t="str">
            <v/>
          </cell>
          <cell r="BD193" t="str">
            <v/>
          </cell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 t="str">
            <v/>
          </cell>
          <cell r="AW194" t="str">
            <v/>
          </cell>
          <cell r="AX194" t="str">
            <v/>
          </cell>
          <cell r="AY194" t="str">
            <v>株式会社フラスコ100cc</v>
          </cell>
          <cell r="AZ194" t="str">
            <v>〒116-0013</v>
          </cell>
          <cell r="BA194" t="str">
            <v>東京都荒川区西日暮里1-60-12</v>
          </cell>
          <cell r="BB194" t="str">
            <v>CATS2階</v>
          </cell>
          <cell r="BC194" t="str">
            <v/>
          </cell>
          <cell r="BD194" t="str">
            <v/>
          </cell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 t="str">
            <v/>
          </cell>
          <cell r="AW195" t="str">
            <v/>
          </cell>
          <cell r="AX195" t="str">
            <v/>
          </cell>
          <cell r="AY195" t="str">
            <v>株式会社フラスコ100cc</v>
          </cell>
          <cell r="AZ195" t="str">
            <v>〒116-0013</v>
          </cell>
          <cell r="BA195" t="str">
            <v>東京都荒川区西日暮里1-60-12</v>
          </cell>
          <cell r="BB195" t="str">
            <v>CATS2階</v>
          </cell>
          <cell r="BC195" t="str">
            <v/>
          </cell>
          <cell r="BD195" t="str">
            <v/>
          </cell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 t="str">
            <v/>
          </cell>
          <cell r="AW196" t="str">
            <v/>
          </cell>
          <cell r="AX196" t="str">
            <v/>
          </cell>
          <cell r="AY196" t="str">
            <v>株式会社フラスコ100cc</v>
          </cell>
          <cell r="AZ196" t="str">
            <v>〒116-0013</v>
          </cell>
          <cell r="BA196" t="str">
            <v>東京都荒川区西日暮里1-60-12</v>
          </cell>
          <cell r="BB196" t="str">
            <v>CATS2階</v>
          </cell>
          <cell r="BC196" t="str">
            <v/>
          </cell>
          <cell r="BD196" t="str">
            <v/>
          </cell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 t="str">
            <v/>
          </cell>
          <cell r="AW197" t="str">
            <v/>
          </cell>
          <cell r="AX197" t="str">
            <v/>
          </cell>
          <cell r="AY197" t="str">
            <v>株式会社フラスコ100cc</v>
          </cell>
          <cell r="AZ197" t="str">
            <v>〒116-0013</v>
          </cell>
          <cell r="BA197" t="str">
            <v>東京都荒川区西日暮里1-60-12</v>
          </cell>
          <cell r="BB197" t="str">
            <v>CATS2階</v>
          </cell>
          <cell r="BC197" t="str">
            <v/>
          </cell>
          <cell r="BD197" t="str">
            <v/>
          </cell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 t="str">
            <v/>
          </cell>
          <cell r="AW198" t="str">
            <v/>
          </cell>
          <cell r="AX198" t="str">
            <v/>
          </cell>
          <cell r="AY198" t="str">
            <v>株式会社フラスコ100cc</v>
          </cell>
          <cell r="AZ198" t="str">
            <v>〒116-0013</v>
          </cell>
          <cell r="BA198" t="str">
            <v>東京都荒川区西日暮里1-60-12</v>
          </cell>
          <cell r="BB198" t="str">
            <v>CATS2階</v>
          </cell>
          <cell r="BC198" t="str">
            <v/>
          </cell>
          <cell r="BD198" t="str">
            <v/>
          </cell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 t="str">
            <v/>
          </cell>
          <cell r="AW199" t="str">
            <v/>
          </cell>
          <cell r="AX199" t="str">
            <v/>
          </cell>
          <cell r="AY199" t="str">
            <v>株式会社フラスコ100cc</v>
          </cell>
          <cell r="AZ199" t="str">
            <v>〒116-0013</v>
          </cell>
          <cell r="BA199" t="str">
            <v>東京都荒川区西日暮里1-60-12</v>
          </cell>
          <cell r="BB199" t="str">
            <v>CATS2階</v>
          </cell>
          <cell r="BC199" t="str">
            <v/>
          </cell>
          <cell r="BD199" t="str">
            <v/>
          </cell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 t="str">
            <v/>
          </cell>
          <cell r="AW200" t="str">
            <v/>
          </cell>
          <cell r="AX200" t="str">
            <v/>
          </cell>
          <cell r="AY200" t="str">
            <v>株式会社フラスコ100cc</v>
          </cell>
          <cell r="AZ200" t="str">
            <v>〒116-0013</v>
          </cell>
          <cell r="BA200" t="str">
            <v>東京都荒川区西日暮里1-60-12</v>
          </cell>
          <cell r="BB200" t="str">
            <v>CATS2階</v>
          </cell>
          <cell r="BC200" t="str">
            <v/>
          </cell>
          <cell r="BD200" t="str">
            <v/>
          </cell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 t="str">
            <v/>
          </cell>
          <cell r="AW201" t="str">
            <v/>
          </cell>
          <cell r="AX201" t="str">
            <v/>
          </cell>
          <cell r="AY201" t="str">
            <v>株式会社フラスコ100cc</v>
          </cell>
          <cell r="AZ201" t="str">
            <v>〒116-0013</v>
          </cell>
          <cell r="BA201" t="str">
            <v>東京都荒川区西日暮里1-60-12</v>
          </cell>
          <cell r="BB201" t="str">
            <v>CATS2階</v>
          </cell>
          <cell r="BC201" t="str">
            <v/>
          </cell>
          <cell r="BD201" t="str">
            <v/>
          </cell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 t="str">
            <v/>
          </cell>
          <cell r="AW202" t="str">
            <v/>
          </cell>
          <cell r="AX202" t="str">
            <v/>
          </cell>
          <cell r="AY202" t="str">
            <v>株式会社フラスコ100cc</v>
          </cell>
          <cell r="AZ202" t="str">
            <v>〒116-0013</v>
          </cell>
          <cell r="BA202" t="str">
            <v>東京都荒川区西日暮里1-60-12</v>
          </cell>
          <cell r="BB202" t="str">
            <v>CATS2階</v>
          </cell>
          <cell r="BC202" t="str">
            <v/>
          </cell>
          <cell r="BD202" t="str">
            <v/>
          </cell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 t="str">
            <v/>
          </cell>
          <cell r="AW203" t="str">
            <v/>
          </cell>
          <cell r="AX203" t="str">
            <v/>
          </cell>
          <cell r="AY203" t="str">
            <v>株式会社フラスコ100cc</v>
          </cell>
          <cell r="AZ203" t="str">
            <v>〒116-0013</v>
          </cell>
          <cell r="BA203" t="str">
            <v>東京都荒川区西日暮里1-60-12</v>
          </cell>
          <cell r="BB203" t="str">
            <v>CATS2階</v>
          </cell>
          <cell r="BC203" t="str">
            <v/>
          </cell>
          <cell r="BD203" t="str">
            <v/>
          </cell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 t="str">
            <v/>
          </cell>
          <cell r="AW204" t="str">
            <v/>
          </cell>
          <cell r="AX204" t="str">
            <v/>
          </cell>
          <cell r="AY204" t="str">
            <v>株式会社フラスコ100cc</v>
          </cell>
          <cell r="AZ204" t="str">
            <v>〒116-0013</v>
          </cell>
          <cell r="BA204" t="str">
            <v>東京都荒川区西日暮里1-60-12</v>
          </cell>
          <cell r="BB204" t="str">
            <v>CATS2階</v>
          </cell>
          <cell r="BC204" t="str">
            <v/>
          </cell>
          <cell r="BD204" t="str">
            <v/>
          </cell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 t="str">
            <v/>
          </cell>
          <cell r="AW205" t="str">
            <v/>
          </cell>
          <cell r="AX205" t="str">
            <v/>
          </cell>
          <cell r="AY205" t="str">
            <v>株式会社フラスコ100cc</v>
          </cell>
          <cell r="AZ205" t="str">
            <v>〒116-0013</v>
          </cell>
          <cell r="BA205" t="str">
            <v>東京都荒川区西日暮里1-60-12</v>
          </cell>
          <cell r="BB205" t="str">
            <v>CATS2階</v>
          </cell>
          <cell r="BC205" t="str">
            <v/>
          </cell>
          <cell r="BD205" t="str">
            <v/>
          </cell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 t="str">
            <v/>
          </cell>
          <cell r="AW206" t="str">
            <v/>
          </cell>
          <cell r="AX206" t="str">
            <v/>
          </cell>
          <cell r="AY206" t="str">
            <v>株式会社フラスコ100cc</v>
          </cell>
          <cell r="AZ206" t="str">
            <v>〒116-0013</v>
          </cell>
          <cell r="BA206" t="str">
            <v>東京都荒川区西日暮里1-60-12</v>
          </cell>
          <cell r="BB206" t="str">
            <v>CATS2階</v>
          </cell>
          <cell r="BC206" t="str">
            <v/>
          </cell>
          <cell r="BD206" t="str">
            <v/>
          </cell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 t="str">
            <v/>
          </cell>
          <cell r="AW207" t="str">
            <v/>
          </cell>
          <cell r="AX207" t="str">
            <v/>
          </cell>
          <cell r="AY207" t="str">
            <v>株式会社フラスコ100cc</v>
          </cell>
          <cell r="AZ207" t="str">
            <v>〒116-0013</v>
          </cell>
          <cell r="BA207" t="str">
            <v>東京都荒川区西日暮里1-60-12</v>
          </cell>
          <cell r="BB207" t="str">
            <v>CATS2階</v>
          </cell>
          <cell r="BC207" t="str">
            <v/>
          </cell>
          <cell r="BD207" t="str">
            <v/>
          </cell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 t="str">
            <v/>
          </cell>
          <cell r="AW208" t="str">
            <v/>
          </cell>
          <cell r="AX208" t="str">
            <v/>
          </cell>
          <cell r="AY208" t="str">
            <v>株式会社フラスコ100cc</v>
          </cell>
          <cell r="AZ208" t="str">
            <v>〒116-0013</v>
          </cell>
          <cell r="BA208" t="str">
            <v>東京都荒川区西日暮里1-60-12</v>
          </cell>
          <cell r="BB208" t="str">
            <v>CATS2階</v>
          </cell>
          <cell r="BC208" t="str">
            <v/>
          </cell>
          <cell r="BD208" t="str">
            <v/>
          </cell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 t="str">
            <v/>
          </cell>
          <cell r="AW209" t="str">
            <v/>
          </cell>
          <cell r="AX209" t="str">
            <v/>
          </cell>
          <cell r="AY209" t="str">
            <v>株式会社フラスコ100cc</v>
          </cell>
          <cell r="AZ209" t="str">
            <v>〒116-0013</v>
          </cell>
          <cell r="BA209" t="str">
            <v>東京都荒川区西日暮里1-60-12</v>
          </cell>
          <cell r="BB209" t="str">
            <v>CATS2階</v>
          </cell>
          <cell r="BC209" t="str">
            <v/>
          </cell>
          <cell r="BD209" t="str">
            <v/>
          </cell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 t="str">
            <v/>
          </cell>
          <cell r="AW210" t="str">
            <v/>
          </cell>
          <cell r="AX210" t="str">
            <v/>
          </cell>
          <cell r="AY210" t="str">
            <v>株式会社フラスコ100cc</v>
          </cell>
          <cell r="AZ210" t="str">
            <v>〒116-0013</v>
          </cell>
          <cell r="BA210" t="str">
            <v>東京都荒川区西日暮里1-60-12</v>
          </cell>
          <cell r="BB210" t="str">
            <v>CATS2階</v>
          </cell>
          <cell r="BC210" t="str">
            <v/>
          </cell>
          <cell r="BD210" t="str">
            <v/>
          </cell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 t="str">
            <v/>
          </cell>
          <cell r="AW211" t="str">
            <v/>
          </cell>
          <cell r="AX211" t="str">
            <v/>
          </cell>
          <cell r="AY211" t="str">
            <v>株式会社フラスコ100cc</v>
          </cell>
          <cell r="AZ211" t="str">
            <v>〒116-0013</v>
          </cell>
          <cell r="BA211" t="str">
            <v>東京都荒川区西日暮里1-60-12</v>
          </cell>
          <cell r="BB211" t="str">
            <v>CATS2階</v>
          </cell>
          <cell r="BC211" t="str">
            <v/>
          </cell>
          <cell r="BD211" t="str">
            <v/>
          </cell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 t="str">
            <v/>
          </cell>
          <cell r="AW212" t="str">
            <v/>
          </cell>
          <cell r="AX212" t="str">
            <v/>
          </cell>
          <cell r="AY212" t="str">
            <v>株式会社フラスコ100cc</v>
          </cell>
          <cell r="AZ212" t="str">
            <v>〒116-0013</v>
          </cell>
          <cell r="BA212" t="str">
            <v>東京都荒川区西日暮里1-60-12</v>
          </cell>
          <cell r="BB212" t="str">
            <v>CATS2階</v>
          </cell>
          <cell r="BC212" t="str">
            <v/>
          </cell>
          <cell r="BD212" t="str">
            <v/>
          </cell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 t="str">
            <v/>
          </cell>
          <cell r="AW213" t="str">
            <v/>
          </cell>
          <cell r="AX213" t="str">
            <v/>
          </cell>
          <cell r="AY213" t="str">
            <v>株式会社フラスコ100cc</v>
          </cell>
          <cell r="AZ213" t="str">
            <v>〒116-0013</v>
          </cell>
          <cell r="BA213" t="str">
            <v>東京都荒川区西日暮里1-60-12</v>
          </cell>
          <cell r="BB213" t="str">
            <v>CATS2階</v>
          </cell>
          <cell r="BC213" t="str">
            <v/>
          </cell>
          <cell r="BD213" t="str">
            <v/>
          </cell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 t="str">
            <v/>
          </cell>
          <cell r="AW214" t="str">
            <v/>
          </cell>
          <cell r="AX214" t="str">
            <v/>
          </cell>
          <cell r="AY214" t="str">
            <v>株式会社フラスコ100cc</v>
          </cell>
          <cell r="AZ214" t="str">
            <v>〒116-0013</v>
          </cell>
          <cell r="BA214" t="str">
            <v>東京都荒川区西日暮里1-60-12</v>
          </cell>
          <cell r="BB214" t="str">
            <v>CATS2階</v>
          </cell>
          <cell r="BC214" t="str">
            <v/>
          </cell>
          <cell r="BD214" t="str">
            <v/>
          </cell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 t="str">
            <v/>
          </cell>
          <cell r="AW215" t="str">
            <v/>
          </cell>
          <cell r="AX215" t="str">
            <v/>
          </cell>
          <cell r="AY215" t="str">
            <v>株式会社フラスコ100cc</v>
          </cell>
          <cell r="AZ215" t="str">
            <v>〒116-0013</v>
          </cell>
          <cell r="BA215" t="str">
            <v>東京都荒川区西日暮里1-60-12</v>
          </cell>
          <cell r="BB215" t="str">
            <v>CATS2階</v>
          </cell>
          <cell r="BC215" t="str">
            <v/>
          </cell>
          <cell r="BD215" t="str">
            <v/>
          </cell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 t="str">
            <v/>
          </cell>
          <cell r="AW216" t="str">
            <v/>
          </cell>
          <cell r="AX216" t="str">
            <v/>
          </cell>
          <cell r="AY216" t="str">
            <v>株式会社フラスコ100cc</v>
          </cell>
          <cell r="AZ216" t="str">
            <v>〒116-0013</v>
          </cell>
          <cell r="BA216" t="str">
            <v>東京都荒川区西日暮里1-60-12</v>
          </cell>
          <cell r="BB216" t="str">
            <v>CATS2階</v>
          </cell>
          <cell r="BC216" t="str">
            <v/>
          </cell>
          <cell r="BD216" t="str">
            <v/>
          </cell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 t="str">
            <v/>
          </cell>
          <cell r="AW217" t="str">
            <v/>
          </cell>
          <cell r="AX217" t="str">
            <v/>
          </cell>
          <cell r="AY217" t="str">
            <v>株式会社フラスコ100cc</v>
          </cell>
          <cell r="AZ217" t="str">
            <v>〒116-0013</v>
          </cell>
          <cell r="BA217" t="str">
            <v>東京都荒川区西日暮里1-60-12</v>
          </cell>
          <cell r="BB217" t="str">
            <v>CATS2階</v>
          </cell>
          <cell r="BC217" t="str">
            <v/>
          </cell>
          <cell r="BD217" t="str">
            <v/>
          </cell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 t="str">
            <v/>
          </cell>
          <cell r="AW218" t="str">
            <v/>
          </cell>
          <cell r="AX218" t="str">
            <v/>
          </cell>
          <cell r="AY218" t="str">
            <v>株式会社フラスコ100cc</v>
          </cell>
          <cell r="AZ218" t="str">
            <v>〒116-0013</v>
          </cell>
          <cell r="BA218" t="str">
            <v>東京都荒川区西日暮里1-60-12</v>
          </cell>
          <cell r="BB218" t="str">
            <v>CATS2階</v>
          </cell>
          <cell r="BC218" t="str">
            <v/>
          </cell>
          <cell r="BD218" t="str">
            <v/>
          </cell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 t="str">
            <v/>
          </cell>
          <cell r="AW219" t="str">
            <v/>
          </cell>
          <cell r="AX219" t="str">
            <v/>
          </cell>
          <cell r="AY219" t="str">
            <v>株式会社フラスコ100cc</v>
          </cell>
          <cell r="AZ219" t="str">
            <v>〒116-0013</v>
          </cell>
          <cell r="BA219" t="str">
            <v>東京都荒川区西日暮里1-60-12</v>
          </cell>
          <cell r="BB219" t="str">
            <v>CATS2階</v>
          </cell>
          <cell r="BC219" t="str">
            <v/>
          </cell>
          <cell r="BD219" t="str">
            <v/>
          </cell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 t="str">
            <v/>
          </cell>
          <cell r="AW220" t="str">
            <v/>
          </cell>
          <cell r="AX220" t="str">
            <v/>
          </cell>
          <cell r="AY220" t="str">
            <v>株式会社フラスコ100cc</v>
          </cell>
          <cell r="AZ220" t="str">
            <v>〒116-0013</v>
          </cell>
          <cell r="BA220" t="str">
            <v>東京都荒川区西日暮里1-60-12</v>
          </cell>
          <cell r="BB220" t="str">
            <v>CATS2階</v>
          </cell>
          <cell r="BC220" t="str">
            <v/>
          </cell>
          <cell r="BD220" t="str">
            <v/>
          </cell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 t="str">
            <v/>
          </cell>
          <cell r="AW221" t="str">
            <v/>
          </cell>
          <cell r="AX221" t="str">
            <v/>
          </cell>
          <cell r="AY221" t="str">
            <v>株式会社フラスコ100cc</v>
          </cell>
          <cell r="AZ221" t="str">
            <v>〒116-0013</v>
          </cell>
          <cell r="BA221" t="str">
            <v>東京都荒川区西日暮里1-60-12</v>
          </cell>
          <cell r="BB221" t="str">
            <v>CATS2階</v>
          </cell>
          <cell r="BC221" t="str">
            <v/>
          </cell>
          <cell r="BD221" t="str">
            <v/>
          </cell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 t="str">
            <v/>
          </cell>
          <cell r="AW222" t="str">
            <v/>
          </cell>
          <cell r="AX222" t="str">
            <v/>
          </cell>
          <cell r="AY222" t="str">
            <v>株式会社フラスコ100cc</v>
          </cell>
          <cell r="AZ222" t="str">
            <v>〒116-0013</v>
          </cell>
          <cell r="BA222" t="str">
            <v>東京都荒川区西日暮里1-60-12</v>
          </cell>
          <cell r="BB222" t="str">
            <v>CATS2階</v>
          </cell>
          <cell r="BC222" t="str">
            <v/>
          </cell>
          <cell r="BD222" t="str">
            <v/>
          </cell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 t="str">
            <v/>
          </cell>
          <cell r="AW223" t="str">
            <v/>
          </cell>
          <cell r="AX223" t="str">
            <v/>
          </cell>
          <cell r="AY223" t="str">
            <v>株式会社フラスコ100cc</v>
          </cell>
          <cell r="AZ223" t="str">
            <v>〒116-0013</v>
          </cell>
          <cell r="BA223" t="str">
            <v>東京都荒川区西日暮里1-60-12</v>
          </cell>
          <cell r="BB223" t="str">
            <v>CATS2階</v>
          </cell>
          <cell r="BC223" t="str">
            <v/>
          </cell>
          <cell r="BD223" t="str">
            <v/>
          </cell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 t="str">
            <v/>
          </cell>
          <cell r="AW224" t="str">
            <v/>
          </cell>
          <cell r="AX224" t="str">
            <v/>
          </cell>
          <cell r="AY224" t="str">
            <v>株式会社フラスコ100cc</v>
          </cell>
          <cell r="AZ224" t="str">
            <v>〒116-0013</v>
          </cell>
          <cell r="BA224" t="str">
            <v>東京都荒川区西日暮里1-60-12</v>
          </cell>
          <cell r="BB224" t="str">
            <v>CATS2階</v>
          </cell>
          <cell r="BC224" t="str">
            <v/>
          </cell>
          <cell r="BD224" t="str">
            <v/>
          </cell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 t="str">
            <v/>
          </cell>
          <cell r="AW225" t="str">
            <v/>
          </cell>
          <cell r="AX225" t="str">
            <v/>
          </cell>
          <cell r="AY225" t="str">
            <v>株式会社フラスコ100cc</v>
          </cell>
          <cell r="AZ225" t="str">
            <v>〒116-0013</v>
          </cell>
          <cell r="BA225" t="str">
            <v>東京都荒川区西日暮里1-60-12</v>
          </cell>
          <cell r="BB225" t="str">
            <v>CATS2階</v>
          </cell>
          <cell r="BC225" t="str">
            <v/>
          </cell>
          <cell r="BD225" t="str">
            <v/>
          </cell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 t="str">
            <v/>
          </cell>
          <cell r="AW226" t="str">
            <v/>
          </cell>
          <cell r="AX226" t="str">
            <v/>
          </cell>
          <cell r="AY226" t="str">
            <v>株式会社フラスコ100cc</v>
          </cell>
          <cell r="AZ226" t="str">
            <v>〒116-0013</v>
          </cell>
          <cell r="BA226" t="str">
            <v>東京都荒川区西日暮里1-60-12</v>
          </cell>
          <cell r="BB226" t="str">
            <v>CATS2階</v>
          </cell>
          <cell r="BC226" t="str">
            <v/>
          </cell>
          <cell r="BD226" t="str">
            <v/>
          </cell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 t="str">
            <v/>
          </cell>
          <cell r="AW227" t="str">
            <v/>
          </cell>
          <cell r="AX227" t="str">
            <v/>
          </cell>
          <cell r="AY227" t="str">
            <v>株式会社フラスコ100cc</v>
          </cell>
          <cell r="AZ227" t="str">
            <v>〒116-0013</v>
          </cell>
          <cell r="BA227" t="str">
            <v>東京都荒川区西日暮里1-60-12</v>
          </cell>
          <cell r="BB227" t="str">
            <v>CATS2階</v>
          </cell>
          <cell r="BC227" t="str">
            <v/>
          </cell>
          <cell r="BD227" t="str">
            <v/>
          </cell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 t="str">
            <v/>
          </cell>
          <cell r="AW228" t="str">
            <v/>
          </cell>
          <cell r="AX228" t="str">
            <v/>
          </cell>
          <cell r="AY228" t="str">
            <v>株式会社フラスコ100cc</v>
          </cell>
          <cell r="AZ228" t="str">
            <v>〒116-0013</v>
          </cell>
          <cell r="BA228" t="str">
            <v>東京都荒川区西日暮里1-60-12</v>
          </cell>
          <cell r="BB228" t="str">
            <v>CATS2階</v>
          </cell>
          <cell r="BC228" t="str">
            <v/>
          </cell>
          <cell r="BD228" t="str">
            <v/>
          </cell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 t="str">
            <v/>
          </cell>
          <cell r="AW229" t="str">
            <v/>
          </cell>
          <cell r="AX229" t="str">
            <v/>
          </cell>
          <cell r="AY229" t="str">
            <v>株式会社フラスコ100cc</v>
          </cell>
          <cell r="AZ229" t="str">
            <v>〒116-0013</v>
          </cell>
          <cell r="BA229" t="str">
            <v>東京都荒川区西日暮里1-60-12</v>
          </cell>
          <cell r="BB229" t="str">
            <v>CATS2階</v>
          </cell>
          <cell r="BC229" t="str">
            <v/>
          </cell>
          <cell r="BD229" t="str">
            <v/>
          </cell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 t="str">
            <v/>
          </cell>
          <cell r="AW230" t="str">
            <v/>
          </cell>
          <cell r="AX230" t="str">
            <v/>
          </cell>
          <cell r="AY230" t="str">
            <v>株式会社フラスコ100cc</v>
          </cell>
          <cell r="AZ230" t="str">
            <v>〒116-0013</v>
          </cell>
          <cell r="BA230" t="str">
            <v>東京都荒川区西日暮里1-60-12</v>
          </cell>
          <cell r="BB230" t="str">
            <v>CATS2階</v>
          </cell>
          <cell r="BC230" t="str">
            <v/>
          </cell>
          <cell r="BD230" t="str">
            <v/>
          </cell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 t="str">
            <v/>
          </cell>
          <cell r="AW231" t="str">
            <v/>
          </cell>
          <cell r="AX231" t="str">
            <v/>
          </cell>
          <cell r="AY231" t="str">
            <v>株式会社フラスコ100cc</v>
          </cell>
          <cell r="AZ231" t="str">
            <v>〒116-0013</v>
          </cell>
          <cell r="BA231" t="str">
            <v>東京都荒川区西日暮里1-60-12</v>
          </cell>
          <cell r="BB231" t="str">
            <v>CATS2階</v>
          </cell>
          <cell r="BC231" t="str">
            <v/>
          </cell>
          <cell r="BD231" t="str">
            <v/>
          </cell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 t="str">
            <v/>
          </cell>
          <cell r="AW232" t="str">
            <v/>
          </cell>
          <cell r="AX232" t="str">
            <v/>
          </cell>
          <cell r="AY232" t="str">
            <v>株式会社フラスコ100cc</v>
          </cell>
          <cell r="AZ232" t="str">
            <v>〒116-0013</v>
          </cell>
          <cell r="BA232" t="str">
            <v>東京都荒川区西日暮里1-60-12</v>
          </cell>
          <cell r="BB232" t="str">
            <v>CATS2階</v>
          </cell>
          <cell r="BC232" t="str">
            <v/>
          </cell>
          <cell r="BD232" t="str">
            <v/>
          </cell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 t="str">
            <v/>
          </cell>
          <cell r="AW233" t="str">
            <v/>
          </cell>
          <cell r="AX233" t="str">
            <v/>
          </cell>
          <cell r="AY233" t="str">
            <v>株式会社フラスコ100cc</v>
          </cell>
          <cell r="AZ233" t="str">
            <v>〒116-0013</v>
          </cell>
          <cell r="BA233" t="str">
            <v>東京都荒川区西日暮里1-60-12</v>
          </cell>
          <cell r="BB233" t="str">
            <v>CATS2階</v>
          </cell>
          <cell r="BC233" t="str">
            <v/>
          </cell>
          <cell r="BD233" t="str">
            <v/>
          </cell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 t="str">
            <v/>
          </cell>
          <cell r="AW234" t="str">
            <v/>
          </cell>
          <cell r="AX234" t="str">
            <v/>
          </cell>
          <cell r="AY234" t="str">
            <v>株式会社フラスコ100cc</v>
          </cell>
          <cell r="AZ234" t="str">
            <v>〒116-0013</v>
          </cell>
          <cell r="BA234" t="str">
            <v>東京都荒川区西日暮里1-60-12</v>
          </cell>
          <cell r="BB234" t="str">
            <v>CATS2階</v>
          </cell>
          <cell r="BC234" t="str">
            <v/>
          </cell>
          <cell r="BD234" t="str">
            <v/>
          </cell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 t="str">
            <v/>
          </cell>
          <cell r="AW235" t="str">
            <v/>
          </cell>
          <cell r="AX235" t="str">
            <v/>
          </cell>
          <cell r="AY235" t="str">
            <v>株式会社フラスコ100cc</v>
          </cell>
          <cell r="AZ235" t="str">
            <v>〒116-0013</v>
          </cell>
          <cell r="BA235" t="str">
            <v>東京都荒川区西日暮里1-60-12</v>
          </cell>
          <cell r="BB235" t="str">
            <v>CATS2階</v>
          </cell>
          <cell r="BC235" t="str">
            <v/>
          </cell>
          <cell r="BD235" t="str">
            <v/>
          </cell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 t="str">
            <v/>
          </cell>
          <cell r="AW236" t="str">
            <v/>
          </cell>
          <cell r="AX236" t="str">
            <v/>
          </cell>
          <cell r="AY236" t="str">
            <v>株式会社フラスコ100cc</v>
          </cell>
          <cell r="AZ236" t="str">
            <v>〒116-0013</v>
          </cell>
          <cell r="BA236" t="str">
            <v>東京都荒川区西日暮里1-60-12</v>
          </cell>
          <cell r="BB236" t="str">
            <v>CATS2階</v>
          </cell>
          <cell r="BC236" t="str">
            <v/>
          </cell>
          <cell r="BD236" t="str">
            <v/>
          </cell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  <cell r="AL237"/>
          <cell r="AM237"/>
          <cell r="AN237"/>
          <cell r="AO237"/>
          <cell r="AP237"/>
          <cell r="AQ237"/>
          <cell r="AR237"/>
          <cell r="AS237"/>
          <cell r="AT237"/>
          <cell r="AU237"/>
          <cell r="AV237" t="str">
            <v/>
          </cell>
          <cell r="AW237" t="str">
            <v/>
          </cell>
          <cell r="AX237" t="str">
            <v/>
          </cell>
          <cell r="AY237" t="str">
            <v>株式会社フラスコ100cc</v>
          </cell>
          <cell r="AZ237" t="str">
            <v>〒116-0013</v>
          </cell>
          <cell r="BA237" t="str">
            <v>東京都荒川区西日暮里1-60-12</v>
          </cell>
          <cell r="BB237" t="str">
            <v>CATS2階</v>
          </cell>
          <cell r="BC237" t="str">
            <v/>
          </cell>
          <cell r="BD237" t="str">
            <v/>
          </cell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C238"/>
          <cell r="AD238"/>
          <cell r="AE238"/>
          <cell r="AF238"/>
          <cell r="AG238"/>
          <cell r="AH238"/>
          <cell r="AI238"/>
          <cell r="AJ238"/>
          <cell r="AK238"/>
          <cell r="AL238"/>
          <cell r="AM238"/>
          <cell r="AN238"/>
          <cell r="AO238"/>
          <cell r="AP238"/>
          <cell r="AQ238"/>
          <cell r="AR238"/>
          <cell r="AS238"/>
          <cell r="AT238"/>
          <cell r="AU238"/>
          <cell r="AV238" t="str">
            <v/>
          </cell>
          <cell r="AW238" t="str">
            <v/>
          </cell>
          <cell r="AX238" t="str">
            <v/>
          </cell>
          <cell r="AY238" t="str">
            <v>株式会社フラスコ100cc</v>
          </cell>
          <cell r="AZ238" t="str">
            <v>〒116-0013</v>
          </cell>
          <cell r="BA238" t="str">
            <v>東京都荒川区西日暮里1-60-12</v>
          </cell>
          <cell r="BB238" t="str">
            <v>CATS2階</v>
          </cell>
          <cell r="BC238" t="str">
            <v/>
          </cell>
          <cell r="BD238" t="str">
            <v/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  <cell r="AH239"/>
          <cell r="AI239"/>
          <cell r="AJ239"/>
          <cell r="AK239"/>
          <cell r="AL239"/>
          <cell r="AM239"/>
          <cell r="AN239"/>
          <cell r="AO239"/>
          <cell r="AP239"/>
          <cell r="AQ239"/>
          <cell r="AR239"/>
          <cell r="AS239"/>
          <cell r="AT239"/>
          <cell r="AU239"/>
          <cell r="AV239" t="str">
            <v/>
          </cell>
          <cell r="AW239" t="str">
            <v/>
          </cell>
          <cell r="AX239" t="str">
            <v/>
          </cell>
          <cell r="AY239" t="str">
            <v>株式会社フラスコ100cc</v>
          </cell>
          <cell r="AZ239" t="str">
            <v>〒116-0013</v>
          </cell>
          <cell r="BA239" t="str">
            <v>東京都荒川区西日暮里1-60-12</v>
          </cell>
          <cell r="BB239" t="str">
            <v>CATS2階</v>
          </cell>
          <cell r="BC239" t="str">
            <v/>
          </cell>
          <cell r="BD239" t="str">
            <v/>
          </cell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  <cell r="W240"/>
          <cell r="X240"/>
          <cell r="Y240"/>
          <cell r="Z240"/>
          <cell r="AA240"/>
          <cell r="AB240"/>
          <cell r="AC240"/>
          <cell r="AD240"/>
          <cell r="AE240"/>
          <cell r="AF240"/>
          <cell r="AG240"/>
          <cell r="AH240"/>
          <cell r="AI240"/>
          <cell r="AJ240"/>
          <cell r="AK240"/>
          <cell r="AL240"/>
          <cell r="AM240"/>
          <cell r="AN240"/>
          <cell r="AO240"/>
          <cell r="AP240"/>
          <cell r="AQ240"/>
          <cell r="AR240"/>
          <cell r="AS240"/>
          <cell r="AT240"/>
          <cell r="AU240"/>
          <cell r="AV240" t="str">
            <v/>
          </cell>
          <cell r="AW240" t="str">
            <v/>
          </cell>
          <cell r="AX240" t="str">
            <v/>
          </cell>
          <cell r="AY240" t="str">
            <v>株式会社フラスコ100cc</v>
          </cell>
          <cell r="AZ240" t="str">
            <v>〒116-0013</v>
          </cell>
          <cell r="BA240" t="str">
            <v>東京都荒川区西日暮里1-60-12</v>
          </cell>
          <cell r="BB240" t="str">
            <v>CATS2階</v>
          </cell>
          <cell r="BC240" t="str">
            <v/>
          </cell>
          <cell r="BD240" t="str">
            <v/>
          </cell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/>
          <cell r="Y241"/>
          <cell r="Z241"/>
          <cell r="AA241"/>
          <cell r="AB241"/>
          <cell r="AC241"/>
          <cell r="AD241"/>
          <cell r="AE241"/>
          <cell r="AF241"/>
          <cell r="AG241"/>
          <cell r="AH241"/>
          <cell r="AI241"/>
          <cell r="AJ241"/>
          <cell r="AK241"/>
          <cell r="AL241"/>
          <cell r="AM241"/>
          <cell r="AN241"/>
          <cell r="AO241"/>
          <cell r="AP241"/>
          <cell r="AQ241"/>
          <cell r="AR241"/>
          <cell r="AS241"/>
          <cell r="AT241"/>
          <cell r="AU241"/>
          <cell r="AV241" t="str">
            <v/>
          </cell>
          <cell r="AW241" t="str">
            <v/>
          </cell>
          <cell r="AX241" t="str">
            <v/>
          </cell>
          <cell r="AY241" t="str">
            <v>株式会社フラスコ100cc</v>
          </cell>
          <cell r="AZ241" t="str">
            <v>〒116-0013</v>
          </cell>
          <cell r="BA241" t="str">
            <v>東京都荒川区西日暮里1-60-12</v>
          </cell>
          <cell r="BB241" t="str">
            <v>CATS2階</v>
          </cell>
          <cell r="BC241" t="str">
            <v/>
          </cell>
          <cell r="BD241" t="str">
            <v/>
          </cell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/>
          <cell r="AB242"/>
          <cell r="AC242"/>
          <cell r="AD242"/>
          <cell r="AE242"/>
          <cell r="AF242"/>
          <cell r="AG242"/>
          <cell r="AH242"/>
          <cell r="AI242"/>
          <cell r="AJ242"/>
          <cell r="AK242"/>
          <cell r="AL242"/>
          <cell r="AM242"/>
          <cell r="AN242"/>
          <cell r="AO242"/>
          <cell r="AP242"/>
          <cell r="AQ242"/>
          <cell r="AR242"/>
          <cell r="AS242"/>
          <cell r="AT242"/>
          <cell r="AU242"/>
          <cell r="AV242" t="str">
            <v/>
          </cell>
          <cell r="AW242" t="str">
            <v/>
          </cell>
          <cell r="AX242" t="str">
            <v/>
          </cell>
          <cell r="AY242" t="str">
            <v>株式会社フラスコ100cc</v>
          </cell>
          <cell r="AZ242" t="str">
            <v>〒116-0013</v>
          </cell>
          <cell r="BA242" t="str">
            <v>東京都荒川区西日暮里1-60-12</v>
          </cell>
          <cell r="BB242" t="str">
            <v>CATS2階</v>
          </cell>
          <cell r="BC242" t="str">
            <v/>
          </cell>
          <cell r="BD242" t="str">
            <v/>
          </cell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C243"/>
          <cell r="AD243"/>
          <cell r="AE243"/>
          <cell r="AF243"/>
          <cell r="AG243"/>
          <cell r="AH243"/>
          <cell r="AI243"/>
          <cell r="AJ243"/>
          <cell r="AK243"/>
          <cell r="AL243"/>
          <cell r="AM243"/>
          <cell r="AN243"/>
          <cell r="AO243"/>
          <cell r="AP243"/>
          <cell r="AQ243"/>
          <cell r="AR243"/>
          <cell r="AS243"/>
          <cell r="AT243"/>
          <cell r="AU243"/>
          <cell r="AV243" t="str">
            <v/>
          </cell>
          <cell r="AW243" t="str">
            <v/>
          </cell>
          <cell r="AX243" t="str">
            <v/>
          </cell>
          <cell r="AY243" t="str">
            <v>株式会社フラスコ100cc</v>
          </cell>
          <cell r="AZ243" t="str">
            <v>〒116-0013</v>
          </cell>
          <cell r="BA243" t="str">
            <v>東京都荒川区西日暮里1-60-12</v>
          </cell>
          <cell r="BB243" t="str">
            <v>CATS2階</v>
          </cell>
          <cell r="BC243" t="str">
            <v/>
          </cell>
          <cell r="BD243" t="str">
            <v/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  <cell r="AH244"/>
          <cell r="AI244"/>
          <cell r="AJ244"/>
          <cell r="AK244"/>
          <cell r="AL244"/>
          <cell r="AM244"/>
          <cell r="AN244"/>
          <cell r="AO244"/>
          <cell r="AP244"/>
          <cell r="AQ244"/>
          <cell r="AR244"/>
          <cell r="AS244"/>
          <cell r="AT244"/>
          <cell r="AU244"/>
          <cell r="AV244" t="str">
            <v/>
          </cell>
          <cell r="AW244" t="str">
            <v/>
          </cell>
          <cell r="AX244" t="str">
            <v/>
          </cell>
          <cell r="AY244" t="str">
            <v>株式会社フラスコ100cc</v>
          </cell>
          <cell r="AZ244" t="str">
            <v>〒116-0013</v>
          </cell>
          <cell r="BA244" t="str">
            <v>東京都荒川区西日暮里1-60-12</v>
          </cell>
          <cell r="BB244" t="str">
            <v>CATS2階</v>
          </cell>
          <cell r="BC244" t="str">
            <v/>
          </cell>
          <cell r="BD244" t="str">
            <v/>
          </cell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  <cell r="S245"/>
          <cell r="T245"/>
          <cell r="U245"/>
          <cell r="V245"/>
          <cell r="W245"/>
          <cell r="X245"/>
          <cell r="Y245"/>
          <cell r="Z245"/>
          <cell r="AA245"/>
          <cell r="AB245"/>
          <cell r="AC245"/>
          <cell r="AD245"/>
          <cell r="AE245"/>
          <cell r="AF245"/>
          <cell r="AG245"/>
          <cell r="AH245"/>
          <cell r="AI245"/>
          <cell r="AJ245"/>
          <cell r="AK245"/>
          <cell r="AL245"/>
          <cell r="AM245"/>
          <cell r="AN245"/>
          <cell r="AO245"/>
          <cell r="AP245"/>
          <cell r="AQ245"/>
          <cell r="AR245"/>
          <cell r="AS245"/>
          <cell r="AT245"/>
          <cell r="AU245"/>
          <cell r="AV245" t="str">
            <v/>
          </cell>
          <cell r="AW245" t="str">
            <v/>
          </cell>
          <cell r="AX245" t="str">
            <v/>
          </cell>
          <cell r="AY245" t="str">
            <v>株式会社フラスコ100cc</v>
          </cell>
          <cell r="AZ245" t="str">
            <v>〒116-0013</v>
          </cell>
          <cell r="BA245" t="str">
            <v>東京都荒川区西日暮里1-60-12</v>
          </cell>
          <cell r="BB245" t="str">
            <v>CATS2階</v>
          </cell>
          <cell r="BC245" t="str">
            <v/>
          </cell>
          <cell r="BD245" t="str">
            <v/>
          </cell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/>
          <cell r="Y246"/>
          <cell r="Z246"/>
          <cell r="AA246"/>
          <cell r="AB246"/>
          <cell r="AC246"/>
          <cell r="AD246"/>
          <cell r="AE246"/>
          <cell r="AF246"/>
          <cell r="AG246"/>
          <cell r="AH246"/>
          <cell r="AI246"/>
          <cell r="AJ246"/>
          <cell r="AK246"/>
          <cell r="AL246"/>
          <cell r="AM246"/>
          <cell r="AN246"/>
          <cell r="AO246"/>
          <cell r="AP246"/>
          <cell r="AQ246"/>
          <cell r="AR246"/>
          <cell r="AS246"/>
          <cell r="AT246"/>
          <cell r="AU246"/>
          <cell r="AV246" t="str">
            <v/>
          </cell>
          <cell r="AW246" t="str">
            <v/>
          </cell>
          <cell r="AX246" t="str">
            <v/>
          </cell>
          <cell r="AY246" t="str">
            <v>株式会社フラスコ100cc</v>
          </cell>
          <cell r="AZ246" t="str">
            <v>〒116-0013</v>
          </cell>
          <cell r="BA246" t="str">
            <v>東京都荒川区西日暮里1-60-12</v>
          </cell>
          <cell r="BB246" t="str">
            <v>CATS2階</v>
          </cell>
          <cell r="BC246" t="str">
            <v/>
          </cell>
          <cell r="BD246" t="str">
            <v/>
          </cell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  <cell r="S247"/>
          <cell r="T247"/>
          <cell r="U247"/>
          <cell r="V247"/>
          <cell r="W247"/>
          <cell r="X247"/>
          <cell r="Y247"/>
          <cell r="Z247"/>
          <cell r="AA247"/>
          <cell r="AB247"/>
          <cell r="AC247"/>
          <cell r="AD247"/>
          <cell r="AE247"/>
          <cell r="AF247"/>
          <cell r="AG247"/>
          <cell r="AH247"/>
          <cell r="AI247"/>
          <cell r="AJ247"/>
          <cell r="AK247"/>
          <cell r="AL247"/>
          <cell r="AM247"/>
          <cell r="AN247"/>
          <cell r="AO247"/>
          <cell r="AP247"/>
          <cell r="AQ247"/>
          <cell r="AR247"/>
          <cell r="AS247"/>
          <cell r="AT247"/>
          <cell r="AU247"/>
          <cell r="AV247" t="str">
            <v/>
          </cell>
          <cell r="AW247" t="str">
            <v/>
          </cell>
          <cell r="AX247" t="str">
            <v/>
          </cell>
          <cell r="AY247" t="str">
            <v>株式会社フラスコ100cc</v>
          </cell>
          <cell r="AZ247" t="str">
            <v>〒116-0013</v>
          </cell>
          <cell r="BA247" t="str">
            <v>東京都荒川区西日暮里1-60-12</v>
          </cell>
          <cell r="BB247" t="str">
            <v>CATS2階</v>
          </cell>
          <cell r="BC247" t="str">
            <v/>
          </cell>
          <cell r="BD247" t="str">
            <v/>
          </cell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  <cell r="S248"/>
          <cell r="T248"/>
          <cell r="U248"/>
          <cell r="V248"/>
          <cell r="W248"/>
          <cell r="X248"/>
          <cell r="Y248"/>
          <cell r="Z248"/>
          <cell r="AA248"/>
          <cell r="AB248"/>
          <cell r="AC248"/>
          <cell r="AD248"/>
          <cell r="AE248"/>
          <cell r="AF248"/>
          <cell r="AG248"/>
          <cell r="AH248"/>
          <cell r="AI248"/>
          <cell r="AJ248"/>
          <cell r="AK248"/>
          <cell r="AL248"/>
          <cell r="AM248"/>
          <cell r="AN248"/>
          <cell r="AO248"/>
          <cell r="AP248"/>
          <cell r="AQ248"/>
          <cell r="AR248"/>
          <cell r="AS248"/>
          <cell r="AT248"/>
          <cell r="AU248"/>
          <cell r="AV248" t="str">
            <v/>
          </cell>
          <cell r="AW248" t="str">
            <v/>
          </cell>
          <cell r="AX248" t="str">
            <v/>
          </cell>
          <cell r="AY248" t="str">
            <v>株式会社フラスコ100cc</v>
          </cell>
          <cell r="AZ248" t="str">
            <v>〒116-0013</v>
          </cell>
          <cell r="BA248" t="str">
            <v>東京都荒川区西日暮里1-60-12</v>
          </cell>
          <cell r="BB248" t="str">
            <v>CATS2階</v>
          </cell>
          <cell r="BC248" t="str">
            <v/>
          </cell>
          <cell r="BD248" t="str">
            <v/>
          </cell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/>
          <cell r="AE249"/>
          <cell r="AF249"/>
          <cell r="AG249"/>
          <cell r="AH249"/>
          <cell r="AI249"/>
          <cell r="AJ249"/>
          <cell r="AK249"/>
          <cell r="AL249"/>
          <cell r="AM249"/>
          <cell r="AN249"/>
          <cell r="AO249"/>
          <cell r="AP249"/>
          <cell r="AQ249"/>
          <cell r="AR249"/>
          <cell r="AS249"/>
          <cell r="AT249"/>
          <cell r="AU249"/>
          <cell r="AV249" t="str">
            <v/>
          </cell>
          <cell r="AW249" t="str">
            <v/>
          </cell>
          <cell r="AX249" t="str">
            <v/>
          </cell>
          <cell r="AY249" t="str">
            <v>株式会社フラスコ100cc</v>
          </cell>
          <cell r="AZ249" t="str">
            <v>〒116-0013</v>
          </cell>
          <cell r="BA249" t="str">
            <v>東京都荒川区西日暮里1-60-12</v>
          </cell>
          <cell r="BB249" t="str">
            <v>CATS2階</v>
          </cell>
          <cell r="BC249" t="str">
            <v/>
          </cell>
          <cell r="BD249" t="str">
            <v/>
          </cell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/>
          <cell r="W250"/>
          <cell r="X250"/>
          <cell r="Y250"/>
          <cell r="Z250"/>
          <cell r="AA250"/>
          <cell r="AB250"/>
          <cell r="AC250"/>
          <cell r="AD250"/>
          <cell r="AE250"/>
          <cell r="AF250"/>
          <cell r="AG250"/>
          <cell r="AH250"/>
          <cell r="AI250"/>
          <cell r="AJ250"/>
          <cell r="AK250"/>
          <cell r="AL250"/>
          <cell r="AM250"/>
          <cell r="AN250"/>
          <cell r="AO250"/>
          <cell r="AP250"/>
          <cell r="AQ250"/>
          <cell r="AR250"/>
          <cell r="AS250"/>
          <cell r="AT250"/>
          <cell r="AU250"/>
          <cell r="AV250" t="str">
            <v/>
          </cell>
          <cell r="AW250" t="str">
            <v/>
          </cell>
          <cell r="AX250" t="str">
            <v/>
          </cell>
          <cell r="AY250" t="str">
            <v>株式会社フラスコ100cc</v>
          </cell>
          <cell r="AZ250" t="str">
            <v>〒116-0013</v>
          </cell>
          <cell r="BA250" t="str">
            <v>東京都荒川区西日暮里1-60-12</v>
          </cell>
          <cell r="BB250" t="str">
            <v>CATS2階</v>
          </cell>
          <cell r="BC250" t="str">
            <v/>
          </cell>
          <cell r="BD250" t="str">
            <v/>
          </cell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/>
          <cell r="W251"/>
          <cell r="X251"/>
          <cell r="Y251"/>
          <cell r="Z251"/>
          <cell r="AA251"/>
          <cell r="AB251"/>
          <cell r="AC251"/>
          <cell r="AD251"/>
          <cell r="AE251"/>
          <cell r="AF251"/>
          <cell r="AG251"/>
          <cell r="AH251"/>
          <cell r="AI251"/>
          <cell r="AJ251"/>
          <cell r="AK251"/>
          <cell r="AL251"/>
          <cell r="AM251"/>
          <cell r="AN251"/>
          <cell r="AO251"/>
          <cell r="AP251"/>
          <cell r="AQ251"/>
          <cell r="AR251"/>
          <cell r="AS251"/>
          <cell r="AT251"/>
          <cell r="AU251"/>
          <cell r="AV251" t="str">
            <v/>
          </cell>
          <cell r="AW251" t="str">
            <v/>
          </cell>
          <cell r="AX251" t="str">
            <v/>
          </cell>
          <cell r="AY251" t="str">
            <v>株式会社フラスコ100cc</v>
          </cell>
          <cell r="AZ251" t="str">
            <v>〒116-0013</v>
          </cell>
          <cell r="BA251" t="str">
            <v>東京都荒川区西日暮里1-60-12</v>
          </cell>
          <cell r="BB251" t="str">
            <v>CATS2階</v>
          </cell>
          <cell r="BC251" t="str">
            <v/>
          </cell>
          <cell r="BD251" t="str">
            <v/>
          </cell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  <cell r="S252"/>
          <cell r="T252"/>
          <cell r="U252"/>
          <cell r="V252"/>
          <cell r="W252"/>
          <cell r="X252"/>
          <cell r="Y252"/>
          <cell r="Z252"/>
          <cell r="AA252"/>
          <cell r="AB252"/>
          <cell r="AC252"/>
          <cell r="AD252"/>
          <cell r="AE252"/>
          <cell r="AF252"/>
          <cell r="AG252"/>
          <cell r="AH252"/>
          <cell r="AI252"/>
          <cell r="AJ252"/>
          <cell r="AK252"/>
          <cell r="AL252"/>
          <cell r="AM252"/>
          <cell r="AN252"/>
          <cell r="AO252"/>
          <cell r="AP252"/>
          <cell r="AQ252"/>
          <cell r="AR252"/>
          <cell r="AS252"/>
          <cell r="AT252"/>
          <cell r="AU252"/>
          <cell r="AV252" t="str">
            <v/>
          </cell>
          <cell r="AW252" t="str">
            <v/>
          </cell>
          <cell r="AX252" t="str">
            <v/>
          </cell>
          <cell r="AY252" t="str">
            <v>株式会社フラスコ100cc</v>
          </cell>
          <cell r="AZ252" t="str">
            <v>〒116-0013</v>
          </cell>
          <cell r="BA252" t="str">
            <v>東京都荒川区西日暮里1-60-12</v>
          </cell>
          <cell r="BB252" t="str">
            <v>CATS2階</v>
          </cell>
          <cell r="BC252" t="str">
            <v/>
          </cell>
          <cell r="BD252" t="str">
            <v/>
          </cell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/>
          <cell r="T253"/>
          <cell r="U253"/>
          <cell r="V253"/>
          <cell r="W253"/>
          <cell r="X253"/>
          <cell r="Y253"/>
          <cell r="Z253"/>
          <cell r="AA253"/>
          <cell r="AB253"/>
          <cell r="AC253"/>
          <cell r="AD253"/>
          <cell r="AE253"/>
          <cell r="AF253"/>
          <cell r="AG253"/>
          <cell r="AH253"/>
          <cell r="AI253"/>
          <cell r="AJ253"/>
          <cell r="AK253"/>
          <cell r="AL253"/>
          <cell r="AM253"/>
          <cell r="AN253"/>
          <cell r="AO253"/>
          <cell r="AP253"/>
          <cell r="AQ253"/>
          <cell r="AR253"/>
          <cell r="AS253"/>
          <cell r="AT253"/>
          <cell r="AU253"/>
          <cell r="AV253" t="str">
            <v/>
          </cell>
          <cell r="AW253" t="str">
            <v/>
          </cell>
          <cell r="AX253" t="str">
            <v/>
          </cell>
          <cell r="AY253" t="str">
            <v>株式会社フラスコ100cc</v>
          </cell>
          <cell r="AZ253" t="str">
            <v>〒116-0013</v>
          </cell>
          <cell r="BA253" t="str">
            <v>東京都荒川区西日暮里1-60-12</v>
          </cell>
          <cell r="BB253" t="str">
            <v>CATS2階</v>
          </cell>
          <cell r="BC253" t="str">
            <v/>
          </cell>
          <cell r="BD253" t="str">
            <v/>
          </cell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  <cell r="AL254"/>
          <cell r="AM254"/>
          <cell r="AN254"/>
          <cell r="AO254"/>
          <cell r="AP254"/>
          <cell r="AQ254"/>
          <cell r="AR254"/>
          <cell r="AS254"/>
          <cell r="AT254"/>
          <cell r="AU254"/>
          <cell r="AV254" t="str">
            <v/>
          </cell>
          <cell r="AW254" t="str">
            <v/>
          </cell>
          <cell r="AX254" t="str">
            <v/>
          </cell>
          <cell r="AY254" t="str">
            <v>株式会社フラスコ100cc</v>
          </cell>
          <cell r="AZ254" t="str">
            <v>〒116-0013</v>
          </cell>
          <cell r="BA254" t="str">
            <v>東京都荒川区西日暮里1-60-12</v>
          </cell>
          <cell r="BB254" t="str">
            <v>CATS2階</v>
          </cell>
          <cell r="BC254" t="str">
            <v/>
          </cell>
          <cell r="BD254" t="str">
            <v/>
          </cell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/>
          <cell r="AB255"/>
          <cell r="AC255"/>
          <cell r="AD255"/>
          <cell r="AE255"/>
          <cell r="AF255"/>
          <cell r="AG255"/>
          <cell r="AH255"/>
          <cell r="AI255"/>
          <cell r="AJ255"/>
          <cell r="AK255"/>
          <cell r="AL255"/>
          <cell r="AM255"/>
          <cell r="AN255"/>
          <cell r="AO255"/>
          <cell r="AP255"/>
          <cell r="AQ255"/>
          <cell r="AR255"/>
          <cell r="AS255"/>
          <cell r="AT255"/>
          <cell r="AU255"/>
          <cell r="AV255" t="str">
            <v/>
          </cell>
          <cell r="AW255" t="str">
            <v/>
          </cell>
          <cell r="AX255" t="str">
            <v/>
          </cell>
          <cell r="AY255" t="str">
            <v>株式会社フラスコ100cc</v>
          </cell>
          <cell r="AZ255" t="str">
            <v>〒116-0013</v>
          </cell>
          <cell r="BA255" t="str">
            <v>東京都荒川区西日暮里1-60-12</v>
          </cell>
          <cell r="BB255" t="str">
            <v>CATS2階</v>
          </cell>
          <cell r="BC255" t="str">
            <v/>
          </cell>
          <cell r="BD255" t="str">
            <v/>
          </cell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/>
          <cell r="W256"/>
          <cell r="X256"/>
          <cell r="Y256"/>
          <cell r="Z256"/>
          <cell r="AA256"/>
          <cell r="AB256"/>
          <cell r="AC256"/>
          <cell r="AD256"/>
          <cell r="AE256"/>
          <cell r="AF256"/>
          <cell r="AG256"/>
          <cell r="AH256"/>
          <cell r="AI256"/>
          <cell r="AJ256"/>
          <cell r="AK256"/>
          <cell r="AL256"/>
          <cell r="AM256"/>
          <cell r="AN256"/>
          <cell r="AO256"/>
          <cell r="AP256"/>
          <cell r="AQ256"/>
          <cell r="AR256"/>
          <cell r="AS256"/>
          <cell r="AT256"/>
          <cell r="AU256"/>
          <cell r="AV256" t="str">
            <v/>
          </cell>
          <cell r="AW256" t="str">
            <v/>
          </cell>
          <cell r="AX256" t="str">
            <v/>
          </cell>
          <cell r="AY256" t="str">
            <v>株式会社フラスコ100cc</v>
          </cell>
          <cell r="AZ256" t="str">
            <v>〒116-0013</v>
          </cell>
          <cell r="BA256" t="str">
            <v>東京都荒川区西日暮里1-60-12</v>
          </cell>
          <cell r="BB256" t="str">
            <v>CATS2階</v>
          </cell>
          <cell r="BC256" t="str">
            <v/>
          </cell>
          <cell r="BD256" t="str">
            <v/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  <cell r="AH257"/>
          <cell r="AI257"/>
          <cell r="AJ257"/>
          <cell r="AK257"/>
          <cell r="AL257"/>
          <cell r="AM257"/>
          <cell r="AN257"/>
          <cell r="AO257"/>
          <cell r="AP257"/>
          <cell r="AQ257"/>
          <cell r="AR257"/>
          <cell r="AS257"/>
          <cell r="AT257"/>
          <cell r="AU257"/>
          <cell r="AV257" t="str">
            <v/>
          </cell>
          <cell r="AW257" t="str">
            <v/>
          </cell>
          <cell r="AX257" t="str">
            <v/>
          </cell>
          <cell r="AY257" t="str">
            <v>株式会社フラスコ100cc</v>
          </cell>
          <cell r="AZ257" t="str">
            <v>〒116-0013</v>
          </cell>
          <cell r="BA257" t="str">
            <v>東京都荒川区西日暮里1-60-12</v>
          </cell>
          <cell r="BB257" t="str">
            <v>CATS2階</v>
          </cell>
          <cell r="BC257" t="str">
            <v/>
          </cell>
          <cell r="BD257" t="str">
            <v/>
          </cell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/>
          <cell r="AA258"/>
          <cell r="AB258"/>
          <cell r="AC258"/>
          <cell r="AD258"/>
          <cell r="AE258"/>
          <cell r="AF258"/>
          <cell r="AG258"/>
          <cell r="AH258"/>
          <cell r="AI258"/>
          <cell r="AJ258"/>
          <cell r="AK258"/>
          <cell r="AL258"/>
          <cell r="AM258"/>
          <cell r="AN258"/>
          <cell r="AO258"/>
          <cell r="AP258"/>
          <cell r="AQ258"/>
          <cell r="AR258"/>
          <cell r="AS258"/>
          <cell r="AT258"/>
          <cell r="AU258"/>
          <cell r="AV258" t="str">
            <v/>
          </cell>
          <cell r="AW258" t="str">
            <v/>
          </cell>
          <cell r="AX258" t="str">
            <v/>
          </cell>
          <cell r="AY258" t="str">
            <v>株式会社フラスコ100cc</v>
          </cell>
          <cell r="AZ258" t="str">
            <v>〒116-0013</v>
          </cell>
          <cell r="BA258" t="str">
            <v>東京都荒川区西日暮里1-60-12</v>
          </cell>
          <cell r="BB258" t="str">
            <v>CATS2階</v>
          </cell>
          <cell r="BC258" t="str">
            <v/>
          </cell>
          <cell r="BD258" t="str">
            <v/>
          </cell>
        </row>
        <row r="259">
          <cell r="A259"/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/>
          <cell r="AA259"/>
          <cell r="AB259"/>
          <cell r="AC259"/>
          <cell r="AD259"/>
          <cell r="AE259"/>
          <cell r="AF259"/>
          <cell r="AG259"/>
          <cell r="AH259"/>
          <cell r="AI259"/>
          <cell r="AJ259"/>
          <cell r="AK259"/>
          <cell r="AL259"/>
          <cell r="AM259"/>
          <cell r="AN259"/>
          <cell r="AO259"/>
          <cell r="AP259"/>
          <cell r="AQ259"/>
          <cell r="AR259"/>
          <cell r="AS259"/>
          <cell r="AT259"/>
          <cell r="AU259"/>
          <cell r="AV259" t="str">
            <v/>
          </cell>
          <cell r="AW259" t="str">
            <v/>
          </cell>
          <cell r="AX259" t="str">
            <v/>
          </cell>
          <cell r="AY259" t="str">
            <v>株式会社フラスコ100cc</v>
          </cell>
          <cell r="AZ259" t="str">
            <v>〒116-0013</v>
          </cell>
          <cell r="BA259" t="str">
            <v>東京都荒川区西日暮里1-60-12</v>
          </cell>
          <cell r="BB259" t="str">
            <v>CATS2階</v>
          </cell>
          <cell r="BC259" t="str">
            <v/>
          </cell>
          <cell r="BD259" t="str">
            <v/>
          </cell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/>
          <cell r="AA260"/>
          <cell r="AB260"/>
          <cell r="AC260"/>
          <cell r="AD260"/>
          <cell r="AE260"/>
          <cell r="AF260"/>
          <cell r="AG260"/>
          <cell r="AH260"/>
          <cell r="AI260"/>
          <cell r="AJ260"/>
          <cell r="AK260"/>
          <cell r="AL260"/>
          <cell r="AM260"/>
          <cell r="AN260"/>
          <cell r="AO260"/>
          <cell r="AP260"/>
          <cell r="AQ260"/>
          <cell r="AR260"/>
          <cell r="AS260"/>
          <cell r="AT260"/>
          <cell r="AU260"/>
          <cell r="AV260" t="str">
            <v/>
          </cell>
          <cell r="AW260" t="str">
            <v/>
          </cell>
          <cell r="AX260" t="str">
            <v/>
          </cell>
          <cell r="AY260" t="str">
            <v>株式会社フラスコ100cc</v>
          </cell>
          <cell r="AZ260" t="str">
            <v>〒116-0013</v>
          </cell>
          <cell r="BA260" t="str">
            <v>東京都荒川区西日暮里1-60-12</v>
          </cell>
          <cell r="BB260" t="str">
            <v>CATS2階</v>
          </cell>
          <cell r="BC260" t="str">
            <v/>
          </cell>
          <cell r="BD260" t="str">
            <v/>
          </cell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  <cell r="AH261"/>
          <cell r="AI261"/>
          <cell r="AJ261"/>
          <cell r="AK261"/>
          <cell r="AL261"/>
          <cell r="AM261"/>
          <cell r="AN261"/>
          <cell r="AO261"/>
          <cell r="AP261"/>
          <cell r="AQ261"/>
          <cell r="AR261"/>
          <cell r="AS261"/>
          <cell r="AT261"/>
          <cell r="AU261"/>
          <cell r="AV261" t="str">
            <v/>
          </cell>
          <cell r="AW261" t="str">
            <v/>
          </cell>
          <cell r="AX261" t="str">
            <v/>
          </cell>
          <cell r="AY261" t="str">
            <v>株式会社フラスコ100cc</v>
          </cell>
          <cell r="AZ261" t="str">
            <v>〒116-0013</v>
          </cell>
          <cell r="BA261" t="str">
            <v>東京都荒川区西日暮里1-60-12</v>
          </cell>
          <cell r="BB261" t="str">
            <v>CATS2階</v>
          </cell>
          <cell r="BC261" t="str">
            <v/>
          </cell>
          <cell r="BD261" t="str">
            <v/>
          </cell>
        </row>
        <row r="262">
          <cell r="A262"/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/>
          <cell r="T262"/>
          <cell r="U262"/>
          <cell r="V262"/>
          <cell r="W262"/>
          <cell r="X262"/>
          <cell r="Y262"/>
          <cell r="Z262"/>
          <cell r="AA262"/>
          <cell r="AB262"/>
          <cell r="AC262"/>
          <cell r="AD262"/>
          <cell r="AE262"/>
          <cell r="AF262"/>
          <cell r="AG262"/>
          <cell r="AH262"/>
          <cell r="AI262"/>
          <cell r="AJ262"/>
          <cell r="AK262"/>
          <cell r="AL262"/>
          <cell r="AM262"/>
          <cell r="AN262"/>
          <cell r="AO262"/>
          <cell r="AP262"/>
          <cell r="AQ262"/>
          <cell r="AR262"/>
          <cell r="AS262"/>
          <cell r="AT262"/>
          <cell r="AU262"/>
          <cell r="AV262" t="str">
            <v/>
          </cell>
          <cell r="AW262" t="str">
            <v/>
          </cell>
          <cell r="AX262" t="str">
            <v/>
          </cell>
          <cell r="AY262" t="str">
            <v>株式会社フラスコ100cc</v>
          </cell>
          <cell r="AZ262" t="str">
            <v>〒116-0013</v>
          </cell>
          <cell r="BA262" t="str">
            <v>東京都荒川区西日暮里1-60-12</v>
          </cell>
          <cell r="BB262" t="str">
            <v>CATS2階</v>
          </cell>
          <cell r="BC262" t="str">
            <v/>
          </cell>
          <cell r="BD262" t="str">
            <v/>
          </cell>
        </row>
        <row r="263">
          <cell r="A263"/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  <cell r="AG263"/>
          <cell r="AH263"/>
          <cell r="AI263"/>
          <cell r="AJ263"/>
          <cell r="AK263"/>
          <cell r="AL263"/>
          <cell r="AM263"/>
          <cell r="AN263"/>
          <cell r="AO263"/>
          <cell r="AP263"/>
          <cell r="AQ263"/>
          <cell r="AR263"/>
          <cell r="AS263"/>
          <cell r="AT263"/>
          <cell r="AU263"/>
          <cell r="AV263" t="str">
            <v/>
          </cell>
          <cell r="AW263" t="str">
            <v/>
          </cell>
          <cell r="AX263" t="str">
            <v/>
          </cell>
          <cell r="AY263" t="str">
            <v>株式会社フラスコ100cc</v>
          </cell>
          <cell r="AZ263" t="str">
            <v>〒116-0013</v>
          </cell>
          <cell r="BA263" t="str">
            <v>東京都荒川区西日暮里1-60-12</v>
          </cell>
          <cell r="BB263" t="str">
            <v>CATS2階</v>
          </cell>
          <cell r="BC263" t="str">
            <v/>
          </cell>
          <cell r="BD263" t="str">
            <v/>
          </cell>
        </row>
        <row r="264">
          <cell r="A264"/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  <cell r="S264"/>
          <cell r="T264"/>
          <cell r="U264"/>
          <cell r="V264"/>
          <cell r="W264"/>
          <cell r="X264"/>
          <cell r="Y264"/>
          <cell r="Z264"/>
          <cell r="AA264"/>
          <cell r="AB264"/>
          <cell r="AC264"/>
          <cell r="AD264"/>
          <cell r="AE264"/>
          <cell r="AF264"/>
          <cell r="AG264"/>
          <cell r="AH264"/>
          <cell r="AI264"/>
          <cell r="AJ264"/>
          <cell r="AK264"/>
          <cell r="AL264"/>
          <cell r="AM264"/>
          <cell r="AN264"/>
          <cell r="AO264"/>
          <cell r="AP264"/>
          <cell r="AQ264"/>
          <cell r="AR264"/>
          <cell r="AS264"/>
          <cell r="AT264"/>
          <cell r="AU264"/>
          <cell r="AV264" t="str">
            <v/>
          </cell>
          <cell r="AW264" t="str">
            <v/>
          </cell>
          <cell r="AX264" t="str">
            <v/>
          </cell>
          <cell r="AY264" t="str">
            <v>株式会社フラスコ100cc</v>
          </cell>
          <cell r="AZ264" t="str">
            <v>〒116-0013</v>
          </cell>
          <cell r="BA264" t="str">
            <v>東京都荒川区西日暮里1-60-12</v>
          </cell>
          <cell r="BB264" t="str">
            <v>CATS2階</v>
          </cell>
          <cell r="BC264" t="str">
            <v/>
          </cell>
          <cell r="BD264" t="str">
            <v/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/>
          <cell r="AH265"/>
          <cell r="AI265"/>
          <cell r="AJ265"/>
          <cell r="AK265"/>
          <cell r="AL265"/>
          <cell r="AM265"/>
          <cell r="AN265"/>
          <cell r="AO265"/>
          <cell r="AP265"/>
          <cell r="AQ265"/>
          <cell r="AR265"/>
          <cell r="AS265"/>
          <cell r="AT265"/>
          <cell r="AU265"/>
          <cell r="AV265" t="str">
            <v/>
          </cell>
          <cell r="AW265" t="str">
            <v/>
          </cell>
          <cell r="AX265" t="str">
            <v/>
          </cell>
          <cell r="AY265" t="str">
            <v>株式会社フラスコ100cc</v>
          </cell>
          <cell r="AZ265" t="str">
            <v>〒116-0013</v>
          </cell>
          <cell r="BA265" t="str">
            <v>東京都荒川区西日暮里1-60-12</v>
          </cell>
          <cell r="BB265" t="str">
            <v>CATS2階</v>
          </cell>
          <cell r="BC265" t="str">
            <v/>
          </cell>
          <cell r="BD265" t="str">
            <v/>
          </cell>
        </row>
        <row r="266">
          <cell r="A266"/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  <cell r="S266"/>
          <cell r="T266"/>
          <cell r="U266"/>
          <cell r="V266"/>
          <cell r="W266"/>
          <cell r="X266"/>
          <cell r="Y266"/>
          <cell r="Z266"/>
          <cell r="AA266"/>
          <cell r="AB266"/>
          <cell r="AC266"/>
          <cell r="AD266"/>
          <cell r="AE266"/>
          <cell r="AF266"/>
          <cell r="AG266"/>
          <cell r="AH266"/>
          <cell r="AI266"/>
          <cell r="AJ266"/>
          <cell r="AK266"/>
          <cell r="AL266"/>
          <cell r="AM266"/>
          <cell r="AN266"/>
          <cell r="AO266"/>
          <cell r="AP266"/>
          <cell r="AQ266"/>
          <cell r="AR266"/>
          <cell r="AS266"/>
          <cell r="AT266"/>
          <cell r="AU266"/>
          <cell r="AV266" t="str">
            <v/>
          </cell>
          <cell r="AW266" t="str">
            <v/>
          </cell>
          <cell r="AX266" t="str">
            <v/>
          </cell>
          <cell r="AY266" t="str">
            <v>株式会社フラスコ100cc</v>
          </cell>
          <cell r="AZ266" t="str">
            <v>〒116-0013</v>
          </cell>
          <cell r="BA266" t="str">
            <v>東京都荒川区西日暮里1-60-12</v>
          </cell>
          <cell r="BB266" t="str">
            <v>CATS2階</v>
          </cell>
          <cell r="BC266" t="str">
            <v/>
          </cell>
          <cell r="BD266" t="str">
            <v/>
          </cell>
        </row>
        <row r="267">
          <cell r="A267"/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  <cell r="S267"/>
          <cell r="T267"/>
          <cell r="U267"/>
          <cell r="V267"/>
          <cell r="W267"/>
          <cell r="X267"/>
          <cell r="Y267"/>
          <cell r="Z267"/>
          <cell r="AA267"/>
          <cell r="AB267"/>
          <cell r="AC267"/>
          <cell r="AD267"/>
          <cell r="AE267"/>
          <cell r="AF267"/>
          <cell r="AG267"/>
          <cell r="AH267"/>
          <cell r="AI267"/>
          <cell r="AJ267"/>
          <cell r="AK267"/>
          <cell r="AL267"/>
          <cell r="AM267"/>
          <cell r="AN267"/>
          <cell r="AO267"/>
          <cell r="AP267"/>
          <cell r="AQ267"/>
          <cell r="AR267"/>
          <cell r="AS267"/>
          <cell r="AT267"/>
          <cell r="AU267"/>
          <cell r="AV267" t="str">
            <v/>
          </cell>
          <cell r="AW267" t="str">
            <v/>
          </cell>
          <cell r="AX267" t="str">
            <v/>
          </cell>
          <cell r="AY267" t="str">
            <v>株式会社フラスコ100cc</v>
          </cell>
          <cell r="AZ267" t="str">
            <v>〒116-0013</v>
          </cell>
          <cell r="BA267" t="str">
            <v>東京都荒川区西日暮里1-60-12</v>
          </cell>
          <cell r="BB267" t="str">
            <v>CATS2階</v>
          </cell>
          <cell r="BC267" t="str">
            <v/>
          </cell>
          <cell r="BD267" t="str">
            <v/>
          </cell>
        </row>
        <row r="268">
          <cell r="A268"/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  <cell r="S268"/>
          <cell r="T268"/>
          <cell r="U268"/>
          <cell r="V268"/>
          <cell r="W268"/>
          <cell r="X268"/>
          <cell r="Y268"/>
          <cell r="Z268"/>
          <cell r="AA268"/>
          <cell r="AB268"/>
          <cell r="AC268"/>
          <cell r="AD268"/>
          <cell r="AE268"/>
          <cell r="AF268"/>
          <cell r="AG268"/>
          <cell r="AH268"/>
          <cell r="AI268"/>
          <cell r="AJ268"/>
          <cell r="AK268"/>
          <cell r="AL268"/>
          <cell r="AM268"/>
          <cell r="AN268"/>
          <cell r="AO268"/>
          <cell r="AP268"/>
          <cell r="AQ268"/>
          <cell r="AR268"/>
          <cell r="AS268"/>
          <cell r="AT268"/>
          <cell r="AU268"/>
          <cell r="AV268" t="str">
            <v/>
          </cell>
          <cell r="AW268" t="str">
            <v/>
          </cell>
          <cell r="AX268" t="str">
            <v/>
          </cell>
          <cell r="AY268" t="str">
            <v>株式会社フラスコ100cc</v>
          </cell>
          <cell r="AZ268" t="str">
            <v>〒116-0013</v>
          </cell>
          <cell r="BA268" t="str">
            <v>東京都荒川区西日暮里1-60-12</v>
          </cell>
          <cell r="BB268" t="str">
            <v>CATS2階</v>
          </cell>
          <cell r="BC268" t="str">
            <v/>
          </cell>
          <cell r="BD268" t="str">
            <v/>
          </cell>
        </row>
        <row r="269">
          <cell r="A269"/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  <cell r="S269"/>
          <cell r="T269"/>
          <cell r="U269"/>
          <cell r="V269"/>
          <cell r="W269"/>
          <cell r="X269"/>
          <cell r="Y269"/>
          <cell r="Z269"/>
          <cell r="AA269"/>
          <cell r="AB269"/>
          <cell r="AC269"/>
          <cell r="AD269"/>
          <cell r="AE269"/>
          <cell r="AF269"/>
          <cell r="AG269"/>
          <cell r="AH269"/>
          <cell r="AI269"/>
          <cell r="AJ269"/>
          <cell r="AK269"/>
          <cell r="AL269"/>
          <cell r="AM269"/>
          <cell r="AN269"/>
          <cell r="AO269"/>
          <cell r="AP269"/>
          <cell r="AQ269"/>
          <cell r="AR269"/>
          <cell r="AS269"/>
          <cell r="AT269"/>
          <cell r="AU269"/>
          <cell r="AV269" t="str">
            <v/>
          </cell>
          <cell r="AW269" t="str">
            <v/>
          </cell>
          <cell r="AX269" t="str">
            <v/>
          </cell>
          <cell r="AY269" t="str">
            <v>株式会社フラスコ100cc</v>
          </cell>
          <cell r="AZ269" t="str">
            <v>〒116-0013</v>
          </cell>
          <cell r="BA269" t="str">
            <v>東京都荒川区西日暮里1-60-12</v>
          </cell>
          <cell r="BB269" t="str">
            <v>CATS2階</v>
          </cell>
          <cell r="BC269" t="str">
            <v/>
          </cell>
          <cell r="BD269" t="str">
            <v/>
          </cell>
        </row>
        <row r="270">
          <cell r="A270"/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  <cell r="T270"/>
          <cell r="U270"/>
          <cell r="V270"/>
          <cell r="W270"/>
          <cell r="X270"/>
          <cell r="Y270"/>
          <cell r="Z270"/>
          <cell r="AA270"/>
          <cell r="AB270"/>
          <cell r="AC270"/>
          <cell r="AD270"/>
          <cell r="AE270"/>
          <cell r="AF270"/>
          <cell r="AG270"/>
          <cell r="AH270"/>
          <cell r="AI270"/>
          <cell r="AJ270"/>
          <cell r="AK270"/>
          <cell r="AL270"/>
          <cell r="AM270"/>
          <cell r="AN270"/>
          <cell r="AO270"/>
          <cell r="AP270"/>
          <cell r="AQ270"/>
          <cell r="AR270"/>
          <cell r="AS270"/>
          <cell r="AT270"/>
          <cell r="AU270"/>
          <cell r="AV270" t="str">
            <v/>
          </cell>
          <cell r="AW270" t="str">
            <v/>
          </cell>
          <cell r="AX270" t="str">
            <v/>
          </cell>
          <cell r="AY270" t="str">
            <v>株式会社フラスコ100cc</v>
          </cell>
          <cell r="AZ270" t="str">
            <v>〒116-0013</v>
          </cell>
          <cell r="BA270" t="str">
            <v>東京都荒川区西日暮里1-60-12</v>
          </cell>
          <cell r="BB270" t="str">
            <v>CATS2階</v>
          </cell>
          <cell r="BC270" t="str">
            <v/>
          </cell>
          <cell r="BD270" t="str">
            <v/>
          </cell>
        </row>
        <row r="271">
          <cell r="A271"/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  <cell r="S271"/>
          <cell r="T271"/>
          <cell r="U271"/>
          <cell r="V271"/>
          <cell r="W271"/>
          <cell r="X271"/>
          <cell r="Y271"/>
          <cell r="Z271"/>
          <cell r="AA271"/>
          <cell r="AB271"/>
          <cell r="AC271"/>
          <cell r="AD271"/>
          <cell r="AE271"/>
          <cell r="AF271"/>
          <cell r="AG271"/>
          <cell r="AH271"/>
          <cell r="AI271"/>
          <cell r="AJ271"/>
          <cell r="AK271"/>
          <cell r="AL271"/>
          <cell r="AM271"/>
          <cell r="AN271"/>
          <cell r="AO271"/>
          <cell r="AP271"/>
          <cell r="AQ271"/>
          <cell r="AR271"/>
          <cell r="AS271"/>
          <cell r="AT271"/>
          <cell r="AU271"/>
          <cell r="AV271" t="str">
            <v/>
          </cell>
          <cell r="AW271" t="str">
            <v/>
          </cell>
          <cell r="AX271" t="str">
            <v/>
          </cell>
          <cell r="AY271" t="str">
            <v>株式会社フラスコ100cc</v>
          </cell>
          <cell r="AZ271" t="str">
            <v>〒116-0013</v>
          </cell>
          <cell r="BA271" t="str">
            <v>東京都荒川区西日暮里1-60-12</v>
          </cell>
          <cell r="BB271" t="str">
            <v>CATS2階</v>
          </cell>
          <cell r="BC271" t="str">
            <v/>
          </cell>
          <cell r="BD271" t="str">
            <v/>
          </cell>
        </row>
        <row r="272">
          <cell r="A272"/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/>
          <cell r="V272"/>
          <cell r="W272"/>
          <cell r="X272"/>
          <cell r="Y272"/>
          <cell r="Z272"/>
          <cell r="AA272"/>
          <cell r="AB272"/>
          <cell r="AC272"/>
          <cell r="AD272"/>
          <cell r="AE272"/>
          <cell r="AF272"/>
          <cell r="AG272"/>
          <cell r="AH272"/>
          <cell r="AI272"/>
          <cell r="AJ272"/>
          <cell r="AK272"/>
          <cell r="AL272"/>
          <cell r="AM272"/>
          <cell r="AN272"/>
          <cell r="AO272"/>
          <cell r="AP272"/>
          <cell r="AQ272"/>
          <cell r="AR272"/>
          <cell r="AS272"/>
          <cell r="AT272"/>
          <cell r="AU272"/>
          <cell r="AV272" t="str">
            <v/>
          </cell>
          <cell r="AW272" t="str">
            <v/>
          </cell>
          <cell r="AX272" t="str">
            <v/>
          </cell>
          <cell r="AY272" t="str">
            <v>株式会社フラスコ100cc</v>
          </cell>
          <cell r="AZ272" t="str">
            <v>〒116-0013</v>
          </cell>
          <cell r="BA272" t="str">
            <v>東京都荒川区西日暮里1-60-12</v>
          </cell>
          <cell r="BB272" t="str">
            <v>CATS2階</v>
          </cell>
          <cell r="BC272" t="str">
            <v/>
          </cell>
          <cell r="BD272" t="str">
            <v/>
          </cell>
        </row>
        <row r="273">
          <cell r="A273"/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  <cell r="T273"/>
          <cell r="U273"/>
          <cell r="V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/>
          <cell r="AG273"/>
          <cell r="AH273"/>
          <cell r="AI273"/>
          <cell r="AJ273"/>
          <cell r="AK273"/>
          <cell r="AL273"/>
          <cell r="AM273"/>
          <cell r="AN273"/>
          <cell r="AO273"/>
          <cell r="AP273"/>
          <cell r="AQ273"/>
          <cell r="AR273"/>
          <cell r="AS273"/>
          <cell r="AT273"/>
          <cell r="AU273"/>
          <cell r="AV273" t="str">
            <v/>
          </cell>
          <cell r="AW273" t="str">
            <v/>
          </cell>
          <cell r="AX273" t="str">
            <v/>
          </cell>
          <cell r="AY273" t="str">
            <v>株式会社フラスコ100cc</v>
          </cell>
          <cell r="AZ273" t="str">
            <v>〒116-0013</v>
          </cell>
          <cell r="BA273" t="str">
            <v>東京都荒川区西日暮里1-60-12</v>
          </cell>
          <cell r="BB273" t="str">
            <v>CATS2階</v>
          </cell>
          <cell r="BC273" t="str">
            <v/>
          </cell>
          <cell r="BD273" t="str">
            <v/>
          </cell>
        </row>
        <row r="274">
          <cell r="A274"/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  <cell r="R274"/>
          <cell r="S274"/>
          <cell r="T274"/>
          <cell r="U274"/>
          <cell r="V274"/>
          <cell r="W274"/>
          <cell r="X274"/>
          <cell r="Y274"/>
          <cell r="Z274"/>
          <cell r="AA274"/>
          <cell r="AB274"/>
          <cell r="AC274"/>
          <cell r="AD274"/>
          <cell r="AE274"/>
          <cell r="AF274"/>
          <cell r="AG274"/>
          <cell r="AH274"/>
          <cell r="AI274"/>
          <cell r="AJ274"/>
          <cell r="AK274"/>
          <cell r="AL274"/>
          <cell r="AM274"/>
          <cell r="AN274"/>
          <cell r="AO274"/>
          <cell r="AP274"/>
          <cell r="AQ274"/>
          <cell r="AR274"/>
          <cell r="AS274"/>
          <cell r="AT274"/>
          <cell r="AU274"/>
          <cell r="AV274" t="str">
            <v/>
          </cell>
          <cell r="AW274" t="str">
            <v/>
          </cell>
          <cell r="AX274" t="str">
            <v/>
          </cell>
          <cell r="AY274" t="str">
            <v>株式会社フラスコ100cc</v>
          </cell>
          <cell r="AZ274" t="str">
            <v>〒116-0013</v>
          </cell>
          <cell r="BA274" t="str">
            <v>東京都荒川区西日暮里1-60-12</v>
          </cell>
          <cell r="BB274" t="str">
            <v>CATS2階</v>
          </cell>
          <cell r="BC274" t="str">
            <v/>
          </cell>
          <cell r="BD274" t="str">
            <v/>
          </cell>
        </row>
        <row r="275">
          <cell r="A275"/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  <cell r="R275"/>
          <cell r="S275"/>
          <cell r="T275"/>
          <cell r="U275"/>
          <cell r="V275"/>
          <cell r="W275"/>
          <cell r="X275"/>
          <cell r="Y275"/>
          <cell r="Z275"/>
          <cell r="AA275"/>
          <cell r="AB275"/>
          <cell r="AC275"/>
          <cell r="AD275"/>
          <cell r="AE275"/>
          <cell r="AF275"/>
          <cell r="AG275"/>
          <cell r="AH275"/>
          <cell r="AI275"/>
          <cell r="AJ275"/>
          <cell r="AK275"/>
          <cell r="AL275"/>
          <cell r="AM275"/>
          <cell r="AN275"/>
          <cell r="AO275"/>
          <cell r="AP275"/>
          <cell r="AQ275"/>
          <cell r="AR275"/>
          <cell r="AS275"/>
          <cell r="AT275"/>
          <cell r="AU275"/>
          <cell r="AV275" t="str">
            <v/>
          </cell>
          <cell r="AW275" t="str">
            <v/>
          </cell>
          <cell r="AX275" t="str">
            <v/>
          </cell>
          <cell r="AY275" t="str">
            <v>株式会社フラスコ100cc</v>
          </cell>
          <cell r="AZ275" t="str">
            <v>〒116-0013</v>
          </cell>
          <cell r="BA275" t="str">
            <v>東京都荒川区西日暮里1-60-12</v>
          </cell>
          <cell r="BB275" t="str">
            <v>CATS2階</v>
          </cell>
          <cell r="BC275" t="str">
            <v/>
          </cell>
          <cell r="BD275" t="str">
            <v/>
          </cell>
        </row>
        <row r="276">
          <cell r="A276"/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  <cell r="P276"/>
          <cell r="Q276"/>
          <cell r="R276"/>
          <cell r="S276"/>
          <cell r="T276"/>
          <cell r="U276"/>
          <cell r="V276"/>
          <cell r="W276"/>
          <cell r="X276"/>
          <cell r="Y276"/>
          <cell r="Z276"/>
          <cell r="AA276"/>
          <cell r="AB276"/>
          <cell r="AC276"/>
          <cell r="AD276"/>
          <cell r="AE276"/>
          <cell r="AF276"/>
          <cell r="AG276"/>
          <cell r="AH276"/>
          <cell r="AI276"/>
          <cell r="AJ276"/>
          <cell r="AK276"/>
          <cell r="AL276"/>
          <cell r="AM276"/>
          <cell r="AN276"/>
          <cell r="AO276"/>
          <cell r="AP276"/>
          <cell r="AQ276"/>
          <cell r="AR276"/>
          <cell r="AS276"/>
          <cell r="AT276"/>
          <cell r="AU276"/>
          <cell r="AV276" t="str">
            <v/>
          </cell>
          <cell r="AW276" t="str">
            <v/>
          </cell>
          <cell r="AX276" t="str">
            <v/>
          </cell>
          <cell r="AY276" t="str">
            <v>株式会社フラスコ100cc</v>
          </cell>
          <cell r="AZ276" t="str">
            <v>〒116-0013</v>
          </cell>
          <cell r="BA276" t="str">
            <v>東京都荒川区西日暮里1-60-12</v>
          </cell>
          <cell r="BB276" t="str">
            <v>CATS2階</v>
          </cell>
          <cell r="BC276" t="str">
            <v/>
          </cell>
          <cell r="BD276" t="str">
            <v/>
          </cell>
        </row>
        <row r="277">
          <cell r="A277"/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  <cell r="R277"/>
          <cell r="S277"/>
          <cell r="T277"/>
          <cell r="U277"/>
          <cell r="V277"/>
          <cell r="W277"/>
          <cell r="X277"/>
          <cell r="Y277"/>
          <cell r="Z277"/>
          <cell r="AA277"/>
          <cell r="AB277"/>
          <cell r="AC277"/>
          <cell r="AD277"/>
          <cell r="AE277"/>
          <cell r="AF277"/>
          <cell r="AG277"/>
          <cell r="AH277"/>
          <cell r="AI277"/>
          <cell r="AJ277"/>
          <cell r="AK277"/>
          <cell r="AL277"/>
          <cell r="AM277"/>
          <cell r="AN277"/>
          <cell r="AO277"/>
          <cell r="AP277"/>
          <cell r="AQ277"/>
          <cell r="AR277"/>
          <cell r="AS277"/>
          <cell r="AT277"/>
          <cell r="AU277"/>
          <cell r="AV277" t="str">
            <v/>
          </cell>
          <cell r="AW277" t="str">
            <v/>
          </cell>
          <cell r="AX277" t="str">
            <v/>
          </cell>
          <cell r="AY277" t="str">
            <v>株式会社フラスコ100cc</v>
          </cell>
          <cell r="AZ277" t="str">
            <v>〒116-0013</v>
          </cell>
          <cell r="BA277" t="str">
            <v>東京都荒川区西日暮里1-60-12</v>
          </cell>
          <cell r="BB277" t="str">
            <v>CATS2階</v>
          </cell>
          <cell r="BC277" t="str">
            <v/>
          </cell>
          <cell r="BD277" t="str">
            <v/>
          </cell>
        </row>
        <row r="278">
          <cell r="A278"/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/>
          <cell r="V278"/>
          <cell r="W278"/>
          <cell r="X278"/>
          <cell r="Y278"/>
          <cell r="Z278"/>
          <cell r="AA278"/>
          <cell r="AB278"/>
          <cell r="AC278"/>
          <cell r="AD278"/>
          <cell r="AE278"/>
          <cell r="AF278"/>
          <cell r="AG278"/>
          <cell r="AH278"/>
          <cell r="AI278"/>
          <cell r="AJ278"/>
          <cell r="AK278"/>
          <cell r="AL278"/>
          <cell r="AM278"/>
          <cell r="AN278"/>
          <cell r="AO278"/>
          <cell r="AP278"/>
          <cell r="AQ278"/>
          <cell r="AR278"/>
          <cell r="AS278"/>
          <cell r="AT278"/>
          <cell r="AU278"/>
          <cell r="AV278" t="str">
            <v/>
          </cell>
          <cell r="AW278" t="str">
            <v/>
          </cell>
          <cell r="AX278" t="str">
            <v/>
          </cell>
          <cell r="AY278" t="str">
            <v>株式会社フラスコ100cc</v>
          </cell>
          <cell r="AZ278" t="str">
            <v>〒116-0013</v>
          </cell>
          <cell r="BA278" t="str">
            <v>東京都荒川区西日暮里1-60-12</v>
          </cell>
          <cell r="BB278" t="str">
            <v>CATS2階</v>
          </cell>
          <cell r="BC278" t="str">
            <v/>
          </cell>
          <cell r="BD278" t="str">
            <v/>
          </cell>
        </row>
        <row r="279">
          <cell r="A279"/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  <cell r="R279"/>
          <cell r="S279"/>
          <cell r="T279"/>
          <cell r="U279"/>
          <cell r="V279"/>
          <cell r="W279"/>
          <cell r="X279"/>
          <cell r="Y279"/>
          <cell r="Z279"/>
          <cell r="AA279"/>
          <cell r="AB279"/>
          <cell r="AC279"/>
          <cell r="AD279"/>
          <cell r="AE279"/>
          <cell r="AF279"/>
          <cell r="AG279"/>
          <cell r="AH279"/>
          <cell r="AI279"/>
          <cell r="AJ279"/>
          <cell r="AK279"/>
          <cell r="AL279"/>
          <cell r="AM279"/>
          <cell r="AN279"/>
          <cell r="AO279"/>
          <cell r="AP279"/>
          <cell r="AQ279"/>
          <cell r="AR279"/>
          <cell r="AS279"/>
          <cell r="AT279"/>
          <cell r="AU279"/>
          <cell r="AV279" t="str">
            <v/>
          </cell>
          <cell r="AW279" t="str">
            <v/>
          </cell>
          <cell r="AX279" t="str">
            <v/>
          </cell>
          <cell r="AY279" t="str">
            <v>株式会社フラスコ100cc</v>
          </cell>
          <cell r="AZ279" t="str">
            <v>〒116-0013</v>
          </cell>
          <cell r="BA279" t="str">
            <v>東京都荒川区西日暮里1-60-12</v>
          </cell>
          <cell r="BB279" t="str">
            <v>CATS2階</v>
          </cell>
          <cell r="BC279" t="str">
            <v/>
          </cell>
          <cell r="BD279" t="str">
            <v/>
          </cell>
        </row>
        <row r="280">
          <cell r="A280"/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  <cell r="R280"/>
          <cell r="S280"/>
          <cell r="T280"/>
          <cell r="U280"/>
          <cell r="V280"/>
          <cell r="W280"/>
          <cell r="X280"/>
          <cell r="Y280"/>
          <cell r="Z280"/>
          <cell r="AA280"/>
          <cell r="AB280"/>
          <cell r="AC280"/>
          <cell r="AD280"/>
          <cell r="AE280"/>
          <cell r="AF280"/>
          <cell r="AG280"/>
          <cell r="AH280"/>
          <cell r="AI280"/>
          <cell r="AJ280"/>
          <cell r="AK280"/>
          <cell r="AL280"/>
          <cell r="AM280"/>
          <cell r="AN280"/>
          <cell r="AO280"/>
          <cell r="AP280"/>
          <cell r="AQ280"/>
          <cell r="AR280"/>
          <cell r="AS280"/>
          <cell r="AT280"/>
          <cell r="AU280"/>
          <cell r="AV280" t="str">
            <v/>
          </cell>
          <cell r="AW280" t="str">
            <v/>
          </cell>
          <cell r="AX280" t="str">
            <v/>
          </cell>
          <cell r="AY280" t="str">
            <v>株式会社フラスコ100cc</v>
          </cell>
          <cell r="AZ280" t="str">
            <v>〒116-0013</v>
          </cell>
          <cell r="BA280" t="str">
            <v>東京都荒川区西日暮里1-60-12</v>
          </cell>
          <cell r="BB280" t="str">
            <v>CATS2階</v>
          </cell>
          <cell r="BC280" t="str">
            <v/>
          </cell>
          <cell r="BD280" t="str">
            <v/>
          </cell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/>
          <cell r="V281"/>
          <cell r="W281"/>
          <cell r="X281"/>
          <cell r="Y281"/>
          <cell r="Z281"/>
          <cell r="AA281"/>
          <cell r="AB281"/>
          <cell r="AC281"/>
          <cell r="AD281"/>
          <cell r="AE281"/>
          <cell r="AF281"/>
          <cell r="AG281"/>
          <cell r="AH281"/>
          <cell r="AI281"/>
          <cell r="AJ281"/>
          <cell r="AK281"/>
          <cell r="AL281"/>
          <cell r="AM281"/>
          <cell r="AN281"/>
          <cell r="AO281"/>
          <cell r="AP281"/>
          <cell r="AQ281"/>
          <cell r="AR281"/>
          <cell r="AS281"/>
          <cell r="AT281"/>
          <cell r="AU281"/>
          <cell r="AV281" t="str">
            <v/>
          </cell>
          <cell r="AW281" t="str">
            <v/>
          </cell>
          <cell r="AX281" t="str">
            <v/>
          </cell>
          <cell r="AY281" t="str">
            <v>株式会社フラスコ100cc</v>
          </cell>
          <cell r="AZ281" t="str">
            <v>〒116-0013</v>
          </cell>
          <cell r="BA281" t="str">
            <v>東京都荒川区西日暮里1-60-12</v>
          </cell>
          <cell r="BB281" t="str">
            <v>CATS2階</v>
          </cell>
          <cell r="BC281" t="str">
            <v/>
          </cell>
          <cell r="BD281" t="str">
            <v/>
          </cell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/>
          <cell r="V282"/>
          <cell r="W282"/>
          <cell r="X282"/>
          <cell r="Y282"/>
          <cell r="Z282"/>
          <cell r="AA282"/>
          <cell r="AB282"/>
          <cell r="AC282"/>
          <cell r="AD282"/>
          <cell r="AE282"/>
          <cell r="AF282"/>
          <cell r="AG282"/>
          <cell r="AH282"/>
          <cell r="AI282"/>
          <cell r="AJ282"/>
          <cell r="AK282"/>
          <cell r="AL282"/>
          <cell r="AM282"/>
          <cell r="AN282"/>
          <cell r="AO282"/>
          <cell r="AP282"/>
          <cell r="AQ282"/>
          <cell r="AR282"/>
          <cell r="AS282"/>
          <cell r="AT282"/>
          <cell r="AU282"/>
          <cell r="AV282" t="str">
            <v/>
          </cell>
          <cell r="AW282" t="str">
            <v/>
          </cell>
          <cell r="AX282" t="str">
            <v/>
          </cell>
          <cell r="AY282" t="str">
            <v>株式会社フラスコ100cc</v>
          </cell>
          <cell r="AZ282" t="str">
            <v>〒116-0013</v>
          </cell>
          <cell r="BA282" t="str">
            <v>東京都荒川区西日暮里1-60-12</v>
          </cell>
          <cell r="BB282" t="str">
            <v>CATS2階</v>
          </cell>
          <cell r="BC282" t="str">
            <v/>
          </cell>
          <cell r="BD282" t="str">
            <v/>
          </cell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  <cell r="P283"/>
          <cell r="Q283"/>
          <cell r="R283"/>
          <cell r="S283"/>
          <cell r="T283"/>
          <cell r="U283"/>
          <cell r="V283"/>
          <cell r="W283"/>
          <cell r="X283"/>
          <cell r="Y283"/>
          <cell r="Z283"/>
          <cell r="AA283"/>
          <cell r="AB283"/>
          <cell r="AC283"/>
          <cell r="AD283"/>
          <cell r="AE283"/>
          <cell r="AF283"/>
          <cell r="AG283"/>
          <cell r="AH283"/>
          <cell r="AI283"/>
          <cell r="AJ283"/>
          <cell r="AK283"/>
          <cell r="AL283"/>
          <cell r="AM283"/>
          <cell r="AN283"/>
          <cell r="AO283"/>
          <cell r="AP283"/>
          <cell r="AQ283"/>
          <cell r="AR283"/>
          <cell r="AS283"/>
          <cell r="AT283"/>
          <cell r="AU283"/>
          <cell r="AV283" t="str">
            <v/>
          </cell>
          <cell r="AW283" t="str">
            <v/>
          </cell>
          <cell r="AX283" t="str">
            <v/>
          </cell>
          <cell r="AY283" t="str">
            <v>株式会社フラスコ100cc</v>
          </cell>
          <cell r="AZ283" t="str">
            <v>〒116-0013</v>
          </cell>
          <cell r="BA283" t="str">
            <v>東京都荒川区西日暮里1-60-12</v>
          </cell>
          <cell r="BB283" t="str">
            <v>CATS2階</v>
          </cell>
          <cell r="BC283" t="str">
            <v/>
          </cell>
          <cell r="BD283" t="str">
            <v/>
          </cell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  <cell r="T284"/>
          <cell r="U284"/>
          <cell r="V284"/>
          <cell r="W284"/>
          <cell r="X284"/>
          <cell r="Y284"/>
          <cell r="Z284"/>
          <cell r="AA284"/>
          <cell r="AB284"/>
          <cell r="AC284"/>
          <cell r="AD284"/>
          <cell r="AE284"/>
          <cell r="AF284"/>
          <cell r="AG284"/>
          <cell r="AH284"/>
          <cell r="AI284"/>
          <cell r="AJ284"/>
          <cell r="AK284"/>
          <cell r="AL284"/>
          <cell r="AM284"/>
          <cell r="AN284"/>
          <cell r="AO284"/>
          <cell r="AP284"/>
          <cell r="AQ284"/>
          <cell r="AR284"/>
          <cell r="AS284"/>
          <cell r="AT284"/>
          <cell r="AU284"/>
          <cell r="AV284" t="str">
            <v/>
          </cell>
          <cell r="AW284" t="str">
            <v/>
          </cell>
          <cell r="AX284" t="str">
            <v/>
          </cell>
          <cell r="AY284" t="str">
            <v>株式会社フラスコ100cc</v>
          </cell>
          <cell r="AZ284" t="str">
            <v>〒116-0013</v>
          </cell>
          <cell r="BA284" t="str">
            <v>東京都荒川区西日暮里1-60-12</v>
          </cell>
          <cell r="BB284" t="str">
            <v>CATS2階</v>
          </cell>
          <cell r="BC284" t="str">
            <v/>
          </cell>
          <cell r="BD284" t="str">
            <v/>
          </cell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  <cell r="T285"/>
          <cell r="U285"/>
          <cell r="V285"/>
          <cell r="W285"/>
          <cell r="X285"/>
          <cell r="Y285"/>
          <cell r="Z285"/>
          <cell r="AA285"/>
          <cell r="AB285"/>
          <cell r="AC285"/>
          <cell r="AD285"/>
          <cell r="AE285"/>
          <cell r="AF285"/>
          <cell r="AG285"/>
          <cell r="AH285"/>
          <cell r="AI285"/>
          <cell r="AJ285"/>
          <cell r="AK285"/>
          <cell r="AL285"/>
          <cell r="AM285"/>
          <cell r="AN285"/>
          <cell r="AO285"/>
          <cell r="AP285"/>
          <cell r="AQ285"/>
          <cell r="AR285"/>
          <cell r="AS285"/>
          <cell r="AT285"/>
          <cell r="AU285"/>
          <cell r="AV285" t="str">
            <v/>
          </cell>
          <cell r="AW285" t="str">
            <v/>
          </cell>
          <cell r="AX285" t="str">
            <v/>
          </cell>
          <cell r="AY285" t="str">
            <v>株式会社フラスコ100cc</v>
          </cell>
          <cell r="AZ285" t="str">
            <v>〒116-0013</v>
          </cell>
          <cell r="BA285" t="str">
            <v>東京都荒川区西日暮里1-60-12</v>
          </cell>
          <cell r="BB285" t="str">
            <v>CATS2階</v>
          </cell>
          <cell r="BC285" t="str">
            <v/>
          </cell>
          <cell r="BD285" t="str">
            <v/>
          </cell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  <cell r="P286"/>
          <cell r="Q286"/>
          <cell r="R286"/>
          <cell r="S286"/>
          <cell r="T286"/>
          <cell r="U286"/>
          <cell r="V286"/>
          <cell r="W286"/>
          <cell r="X286"/>
          <cell r="Y286"/>
          <cell r="Z286"/>
          <cell r="AA286"/>
          <cell r="AB286"/>
          <cell r="AC286"/>
          <cell r="AD286"/>
          <cell r="AE286"/>
          <cell r="AF286"/>
          <cell r="AG286"/>
          <cell r="AH286"/>
          <cell r="AI286"/>
          <cell r="AJ286"/>
          <cell r="AK286"/>
          <cell r="AL286"/>
          <cell r="AM286"/>
          <cell r="AN286"/>
          <cell r="AO286"/>
          <cell r="AP286"/>
          <cell r="AQ286"/>
          <cell r="AR286"/>
          <cell r="AS286"/>
          <cell r="AT286"/>
          <cell r="AU286"/>
          <cell r="AV286" t="str">
            <v/>
          </cell>
          <cell r="AW286" t="str">
            <v/>
          </cell>
          <cell r="AX286" t="str">
            <v/>
          </cell>
          <cell r="AY286" t="str">
            <v>株式会社フラスコ100cc</v>
          </cell>
          <cell r="AZ286" t="str">
            <v>〒116-0013</v>
          </cell>
          <cell r="BA286" t="str">
            <v>東京都荒川区西日暮里1-60-12</v>
          </cell>
          <cell r="BB286" t="str">
            <v>CATS2階</v>
          </cell>
          <cell r="BC286" t="str">
            <v/>
          </cell>
          <cell r="BD286" t="str">
            <v/>
          </cell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/>
          <cell r="X287"/>
          <cell r="Y287"/>
          <cell r="Z287"/>
          <cell r="AA287"/>
          <cell r="AB287"/>
          <cell r="AC287"/>
          <cell r="AD287"/>
          <cell r="AE287"/>
          <cell r="AF287"/>
          <cell r="AG287"/>
          <cell r="AH287"/>
          <cell r="AI287"/>
          <cell r="AJ287"/>
          <cell r="AK287"/>
          <cell r="AL287"/>
          <cell r="AM287"/>
          <cell r="AN287"/>
          <cell r="AO287"/>
          <cell r="AP287"/>
          <cell r="AQ287"/>
          <cell r="AR287"/>
          <cell r="AS287"/>
          <cell r="AT287"/>
          <cell r="AU287"/>
          <cell r="AV287" t="str">
            <v/>
          </cell>
          <cell r="AW287" t="str">
            <v/>
          </cell>
          <cell r="AX287" t="str">
            <v/>
          </cell>
          <cell r="AY287" t="str">
            <v>株式会社フラスコ100cc</v>
          </cell>
          <cell r="AZ287" t="str">
            <v>〒116-0013</v>
          </cell>
          <cell r="BA287" t="str">
            <v>東京都荒川区西日暮里1-60-12</v>
          </cell>
          <cell r="BB287" t="str">
            <v>CATS2階</v>
          </cell>
          <cell r="BC287" t="str">
            <v/>
          </cell>
          <cell r="BD287" t="str">
            <v/>
          </cell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/>
          <cell r="U288"/>
          <cell r="V288"/>
          <cell r="W288"/>
          <cell r="X288"/>
          <cell r="Y288"/>
          <cell r="Z288"/>
          <cell r="AA288"/>
          <cell r="AB288"/>
          <cell r="AC288"/>
          <cell r="AD288"/>
          <cell r="AE288"/>
          <cell r="AF288"/>
          <cell r="AG288"/>
          <cell r="AH288"/>
          <cell r="AI288"/>
          <cell r="AJ288"/>
          <cell r="AK288"/>
          <cell r="AL288"/>
          <cell r="AM288"/>
          <cell r="AN288"/>
          <cell r="AO288"/>
          <cell r="AP288"/>
          <cell r="AQ288"/>
          <cell r="AR288"/>
          <cell r="AS288"/>
          <cell r="AT288"/>
          <cell r="AU288"/>
          <cell r="AV288" t="str">
            <v/>
          </cell>
          <cell r="AW288" t="str">
            <v/>
          </cell>
          <cell r="AX288" t="str">
            <v/>
          </cell>
          <cell r="AY288" t="str">
            <v>株式会社フラスコ100cc</v>
          </cell>
          <cell r="AZ288" t="str">
            <v>〒116-0013</v>
          </cell>
          <cell r="BA288" t="str">
            <v>東京都荒川区西日暮里1-60-12</v>
          </cell>
          <cell r="BB288" t="str">
            <v>CATS2階</v>
          </cell>
          <cell r="BC288" t="str">
            <v/>
          </cell>
          <cell r="BD288" t="str">
            <v/>
          </cell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  <cell r="R289"/>
          <cell r="S289"/>
          <cell r="T289"/>
          <cell r="U289"/>
          <cell r="V289"/>
          <cell r="W289"/>
          <cell r="X289"/>
          <cell r="Y289"/>
          <cell r="Z289"/>
          <cell r="AA289"/>
          <cell r="AB289"/>
          <cell r="AC289"/>
          <cell r="AD289"/>
          <cell r="AE289"/>
          <cell r="AF289"/>
          <cell r="AG289"/>
          <cell r="AH289"/>
          <cell r="AI289"/>
          <cell r="AJ289"/>
          <cell r="AK289"/>
          <cell r="AL289"/>
          <cell r="AM289"/>
          <cell r="AN289"/>
          <cell r="AO289"/>
          <cell r="AP289"/>
          <cell r="AQ289"/>
          <cell r="AR289"/>
          <cell r="AS289"/>
          <cell r="AT289"/>
          <cell r="AU289"/>
          <cell r="AV289" t="str">
            <v/>
          </cell>
          <cell r="AW289" t="str">
            <v/>
          </cell>
          <cell r="AX289" t="str">
            <v/>
          </cell>
          <cell r="AY289" t="str">
            <v>株式会社フラスコ100cc</v>
          </cell>
          <cell r="AZ289" t="str">
            <v>〒116-0013</v>
          </cell>
          <cell r="BA289" t="str">
            <v>東京都荒川区西日暮里1-60-12</v>
          </cell>
          <cell r="BB289" t="str">
            <v>CATS2階</v>
          </cell>
          <cell r="BC289" t="str">
            <v/>
          </cell>
          <cell r="BD289" t="str">
            <v/>
          </cell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/>
          <cell r="X290"/>
          <cell r="Y290"/>
          <cell r="Z290"/>
          <cell r="AA290"/>
          <cell r="AB290"/>
          <cell r="AC290"/>
          <cell r="AD290"/>
          <cell r="AE290"/>
          <cell r="AF290"/>
          <cell r="AG290"/>
          <cell r="AH290"/>
          <cell r="AI290"/>
          <cell r="AJ290"/>
          <cell r="AK290"/>
          <cell r="AL290"/>
          <cell r="AM290"/>
          <cell r="AN290"/>
          <cell r="AO290"/>
          <cell r="AP290"/>
          <cell r="AQ290"/>
          <cell r="AR290"/>
          <cell r="AS290"/>
          <cell r="AT290"/>
          <cell r="AU290"/>
          <cell r="AV290" t="str">
            <v/>
          </cell>
          <cell r="AW290" t="str">
            <v/>
          </cell>
          <cell r="AX290" t="str">
            <v/>
          </cell>
          <cell r="AY290" t="str">
            <v>株式会社フラスコ100cc</v>
          </cell>
          <cell r="AZ290" t="str">
            <v>〒116-0013</v>
          </cell>
          <cell r="BA290" t="str">
            <v>東京都荒川区西日暮里1-60-12</v>
          </cell>
          <cell r="BB290" t="str">
            <v>CATS2階</v>
          </cell>
          <cell r="BC290" t="str">
            <v/>
          </cell>
          <cell r="BD290" t="str">
            <v/>
          </cell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  <cell r="AH291"/>
          <cell r="AI291"/>
          <cell r="AJ291"/>
          <cell r="AK291"/>
          <cell r="AL291"/>
          <cell r="AM291"/>
          <cell r="AN291"/>
          <cell r="AO291"/>
          <cell r="AP291"/>
          <cell r="AQ291"/>
          <cell r="AR291"/>
          <cell r="AS291"/>
          <cell r="AT291"/>
          <cell r="AU291"/>
          <cell r="AV291" t="str">
            <v/>
          </cell>
          <cell r="AW291" t="str">
            <v/>
          </cell>
          <cell r="AX291" t="str">
            <v/>
          </cell>
          <cell r="AY291" t="str">
            <v>株式会社フラスコ100cc</v>
          </cell>
          <cell r="AZ291" t="str">
            <v>〒116-0013</v>
          </cell>
          <cell r="BA291" t="str">
            <v>東京都荒川区西日暮里1-60-12</v>
          </cell>
          <cell r="BB291" t="str">
            <v>CATS2階</v>
          </cell>
          <cell r="BC291" t="str">
            <v/>
          </cell>
          <cell r="BD291" t="str">
            <v/>
          </cell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  <cell r="AH292"/>
          <cell r="AI292"/>
          <cell r="AJ292"/>
          <cell r="AK292"/>
          <cell r="AL292"/>
          <cell r="AM292"/>
          <cell r="AN292"/>
          <cell r="AO292"/>
          <cell r="AP292"/>
          <cell r="AQ292"/>
          <cell r="AR292"/>
          <cell r="AS292"/>
          <cell r="AT292"/>
          <cell r="AU292"/>
          <cell r="AV292" t="str">
            <v/>
          </cell>
          <cell r="AW292" t="str">
            <v/>
          </cell>
          <cell r="AX292" t="str">
            <v/>
          </cell>
          <cell r="AY292" t="str">
            <v>株式会社フラスコ100cc</v>
          </cell>
          <cell r="AZ292" t="str">
            <v>〒116-0013</v>
          </cell>
          <cell r="BA292" t="str">
            <v>東京都荒川区西日暮里1-60-12</v>
          </cell>
          <cell r="BB292" t="str">
            <v>CATS2階</v>
          </cell>
          <cell r="BC292" t="str">
            <v/>
          </cell>
          <cell r="BD292" t="str">
            <v/>
          </cell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  <cell r="AH293"/>
          <cell r="AI293"/>
          <cell r="AJ293"/>
          <cell r="AK293"/>
          <cell r="AL293"/>
          <cell r="AM293"/>
          <cell r="AN293"/>
          <cell r="AO293"/>
          <cell r="AP293"/>
          <cell r="AQ293"/>
          <cell r="AR293"/>
          <cell r="AS293"/>
          <cell r="AT293"/>
          <cell r="AU293"/>
          <cell r="AV293" t="str">
            <v/>
          </cell>
          <cell r="AW293" t="str">
            <v/>
          </cell>
          <cell r="AX293" t="str">
            <v/>
          </cell>
          <cell r="AY293" t="str">
            <v>株式会社フラスコ100cc</v>
          </cell>
          <cell r="AZ293" t="str">
            <v>〒116-0013</v>
          </cell>
          <cell r="BA293" t="str">
            <v>東京都荒川区西日暮里1-60-12</v>
          </cell>
          <cell r="BB293" t="str">
            <v>CATS2階</v>
          </cell>
          <cell r="BC293" t="str">
            <v/>
          </cell>
          <cell r="BD293" t="str">
            <v/>
          </cell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  <cell r="AH294"/>
          <cell r="AI294"/>
          <cell r="AJ294"/>
          <cell r="AK294"/>
          <cell r="AL294"/>
          <cell r="AM294"/>
          <cell r="AN294"/>
          <cell r="AO294"/>
          <cell r="AP294"/>
          <cell r="AQ294"/>
          <cell r="AR294"/>
          <cell r="AS294"/>
          <cell r="AT294"/>
          <cell r="AU294"/>
          <cell r="AV294" t="str">
            <v/>
          </cell>
          <cell r="AW294" t="str">
            <v/>
          </cell>
          <cell r="AX294" t="str">
            <v/>
          </cell>
          <cell r="AY294" t="str">
            <v>株式会社フラスコ100cc</v>
          </cell>
          <cell r="AZ294" t="str">
            <v>〒116-0013</v>
          </cell>
          <cell r="BA294" t="str">
            <v>東京都荒川区西日暮里1-60-12</v>
          </cell>
          <cell r="BB294" t="str">
            <v>CATS2階</v>
          </cell>
          <cell r="BC294" t="str">
            <v/>
          </cell>
          <cell r="BD294" t="str">
            <v/>
          </cell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  <cell r="AH295"/>
          <cell r="AI295"/>
          <cell r="AJ295"/>
          <cell r="AK295"/>
          <cell r="AL295"/>
          <cell r="AM295"/>
          <cell r="AN295"/>
          <cell r="AO295"/>
          <cell r="AP295"/>
          <cell r="AQ295"/>
          <cell r="AR295"/>
          <cell r="AS295"/>
          <cell r="AT295"/>
          <cell r="AU295"/>
          <cell r="AV295" t="str">
            <v/>
          </cell>
          <cell r="AW295" t="str">
            <v/>
          </cell>
          <cell r="AX295" t="str">
            <v/>
          </cell>
          <cell r="AY295" t="str">
            <v>株式会社フラスコ100cc</v>
          </cell>
          <cell r="AZ295" t="str">
            <v>〒116-0013</v>
          </cell>
          <cell r="BA295" t="str">
            <v>東京都荒川区西日暮里1-60-12</v>
          </cell>
          <cell r="BB295" t="str">
            <v>CATS2階</v>
          </cell>
          <cell r="BC295" t="str">
            <v/>
          </cell>
          <cell r="BD295" t="str">
            <v/>
          </cell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  <cell r="AH296"/>
          <cell r="AI296"/>
          <cell r="AJ296"/>
          <cell r="AK296"/>
          <cell r="AL296"/>
          <cell r="AM296"/>
          <cell r="AN296"/>
          <cell r="AO296"/>
          <cell r="AP296"/>
          <cell r="AQ296"/>
          <cell r="AR296"/>
          <cell r="AS296"/>
          <cell r="AT296"/>
          <cell r="AU296"/>
          <cell r="AV296" t="str">
            <v/>
          </cell>
          <cell r="AW296" t="str">
            <v/>
          </cell>
          <cell r="AX296" t="str">
            <v/>
          </cell>
          <cell r="AY296" t="str">
            <v>株式会社フラスコ100cc</v>
          </cell>
          <cell r="AZ296" t="str">
            <v>〒116-0013</v>
          </cell>
          <cell r="BA296" t="str">
            <v>東京都荒川区西日暮里1-60-12</v>
          </cell>
          <cell r="BB296" t="str">
            <v>CATS2階</v>
          </cell>
          <cell r="BC296" t="str">
            <v/>
          </cell>
          <cell r="BD296" t="str">
            <v/>
          </cell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  <cell r="AH297"/>
          <cell r="AI297"/>
          <cell r="AJ297"/>
          <cell r="AK297"/>
          <cell r="AL297"/>
          <cell r="AM297"/>
          <cell r="AN297"/>
          <cell r="AO297"/>
          <cell r="AP297"/>
          <cell r="AQ297"/>
          <cell r="AR297"/>
          <cell r="AS297"/>
          <cell r="AT297"/>
          <cell r="AU297"/>
          <cell r="AV297" t="str">
            <v/>
          </cell>
          <cell r="AW297" t="str">
            <v/>
          </cell>
          <cell r="AX297" t="str">
            <v/>
          </cell>
          <cell r="AY297" t="str">
            <v>株式会社フラスコ100cc</v>
          </cell>
          <cell r="AZ297" t="str">
            <v>〒116-0013</v>
          </cell>
          <cell r="BA297" t="str">
            <v>東京都荒川区西日暮里1-60-12</v>
          </cell>
          <cell r="BB297" t="str">
            <v>CATS2階</v>
          </cell>
          <cell r="BC297" t="str">
            <v/>
          </cell>
          <cell r="BD297" t="str">
            <v/>
          </cell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  <cell r="AH298"/>
          <cell r="AI298"/>
          <cell r="AJ298"/>
          <cell r="AK298"/>
          <cell r="AL298"/>
          <cell r="AM298"/>
          <cell r="AN298"/>
          <cell r="AO298"/>
          <cell r="AP298"/>
          <cell r="AQ298"/>
          <cell r="AR298"/>
          <cell r="AS298"/>
          <cell r="AT298"/>
          <cell r="AU298"/>
          <cell r="AV298" t="str">
            <v/>
          </cell>
          <cell r="AW298" t="str">
            <v/>
          </cell>
          <cell r="AX298" t="str">
            <v/>
          </cell>
          <cell r="AY298" t="str">
            <v>株式会社フラスコ100cc</v>
          </cell>
          <cell r="AZ298" t="str">
            <v>〒116-0013</v>
          </cell>
          <cell r="BA298" t="str">
            <v>東京都荒川区西日暮里1-60-12</v>
          </cell>
          <cell r="BB298" t="str">
            <v>CATS2階</v>
          </cell>
          <cell r="BC298" t="str">
            <v/>
          </cell>
          <cell r="BD298" t="str">
            <v/>
          </cell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  <cell r="O299"/>
          <cell r="P299"/>
          <cell r="Q299"/>
          <cell r="R299"/>
          <cell r="S299"/>
          <cell r="T299"/>
          <cell r="U299"/>
          <cell r="V299"/>
          <cell r="W299"/>
          <cell r="X299"/>
          <cell r="Y299"/>
          <cell r="Z299"/>
          <cell r="AA299"/>
          <cell r="AB299"/>
          <cell r="AC299"/>
          <cell r="AD299"/>
          <cell r="AE299"/>
          <cell r="AF299"/>
          <cell r="AG299"/>
          <cell r="AH299"/>
          <cell r="AI299"/>
          <cell r="AJ299"/>
          <cell r="AK299"/>
          <cell r="AL299"/>
          <cell r="AM299"/>
          <cell r="AN299"/>
          <cell r="AO299"/>
          <cell r="AP299"/>
          <cell r="AQ299"/>
          <cell r="AR299"/>
          <cell r="AS299"/>
          <cell r="AT299"/>
          <cell r="AU299"/>
          <cell r="AV299" t="str">
            <v/>
          </cell>
          <cell r="AW299" t="str">
            <v/>
          </cell>
          <cell r="AX299" t="str">
            <v/>
          </cell>
          <cell r="AY299" t="str">
            <v>株式会社フラスコ100cc</v>
          </cell>
          <cell r="AZ299" t="str">
            <v>〒116-0013</v>
          </cell>
          <cell r="BA299" t="str">
            <v>東京都荒川区西日暮里1-60-12</v>
          </cell>
          <cell r="BB299" t="str">
            <v>CATS2階</v>
          </cell>
          <cell r="BC299" t="str">
            <v/>
          </cell>
          <cell r="BD299" t="str">
            <v/>
          </cell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  <cell r="AH300"/>
          <cell r="AI300"/>
          <cell r="AJ300"/>
          <cell r="AK300"/>
          <cell r="AL300"/>
          <cell r="AM300"/>
          <cell r="AN300"/>
          <cell r="AO300"/>
          <cell r="AP300"/>
          <cell r="AQ300"/>
          <cell r="AR300"/>
          <cell r="AS300"/>
          <cell r="AT300"/>
          <cell r="AU300"/>
          <cell r="AV300" t="str">
            <v/>
          </cell>
          <cell r="AW300" t="str">
            <v/>
          </cell>
          <cell r="AX300" t="str">
            <v/>
          </cell>
          <cell r="AY300" t="str">
            <v>株式会社フラスコ100cc</v>
          </cell>
          <cell r="AZ300" t="str">
            <v>〒116-0013</v>
          </cell>
          <cell r="BA300" t="str">
            <v>東京都荒川区西日暮里1-60-12</v>
          </cell>
          <cell r="BB300" t="str">
            <v>CATS2階</v>
          </cell>
          <cell r="BC300" t="str">
            <v/>
          </cell>
          <cell r="BD300" t="str">
            <v/>
          </cell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  <cell r="AH301"/>
          <cell r="AI301"/>
          <cell r="AJ301"/>
          <cell r="AK301"/>
          <cell r="AL301"/>
          <cell r="AM301"/>
          <cell r="AN301"/>
          <cell r="AO301"/>
          <cell r="AP301"/>
          <cell r="AQ301"/>
          <cell r="AR301"/>
          <cell r="AS301"/>
          <cell r="AT301"/>
          <cell r="AU301"/>
          <cell r="AV301" t="str">
            <v/>
          </cell>
          <cell r="AW301" t="str">
            <v/>
          </cell>
          <cell r="AX301" t="str">
            <v/>
          </cell>
          <cell r="AY301" t="str">
            <v>株式会社フラスコ100cc</v>
          </cell>
          <cell r="AZ301" t="str">
            <v>〒116-0013</v>
          </cell>
          <cell r="BA301" t="str">
            <v>東京都荒川区西日暮里1-60-12</v>
          </cell>
          <cell r="BB301" t="str">
            <v>CATS2階</v>
          </cell>
          <cell r="BC301" t="str">
            <v/>
          </cell>
          <cell r="BD301" t="str">
            <v/>
          </cell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  <cell r="AH302"/>
          <cell r="AI302"/>
          <cell r="AJ302"/>
          <cell r="AK302"/>
          <cell r="AL302"/>
          <cell r="AM302"/>
          <cell r="AN302"/>
          <cell r="AO302"/>
          <cell r="AP302"/>
          <cell r="AQ302"/>
          <cell r="AR302"/>
          <cell r="AS302"/>
          <cell r="AT302"/>
          <cell r="AU302"/>
          <cell r="AV302" t="str">
            <v/>
          </cell>
          <cell r="AW302" t="str">
            <v/>
          </cell>
          <cell r="AX302" t="str">
            <v/>
          </cell>
          <cell r="AY302" t="str">
            <v>株式会社フラスコ100cc</v>
          </cell>
          <cell r="AZ302" t="str">
            <v>〒116-0013</v>
          </cell>
          <cell r="BA302" t="str">
            <v>東京都荒川区西日暮里1-60-12</v>
          </cell>
          <cell r="BB302" t="str">
            <v>CATS2階</v>
          </cell>
          <cell r="BC302" t="str">
            <v/>
          </cell>
          <cell r="BD302" t="str">
            <v/>
          </cell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  <cell r="AH303"/>
          <cell r="AI303"/>
          <cell r="AJ303"/>
          <cell r="AK303"/>
          <cell r="AL303"/>
          <cell r="AM303"/>
          <cell r="AN303"/>
          <cell r="AO303"/>
          <cell r="AP303"/>
          <cell r="AQ303"/>
          <cell r="AR303"/>
          <cell r="AS303"/>
          <cell r="AT303"/>
          <cell r="AU303"/>
          <cell r="AV303" t="str">
            <v/>
          </cell>
          <cell r="AW303" t="str">
            <v/>
          </cell>
          <cell r="AX303" t="str">
            <v/>
          </cell>
          <cell r="AY303" t="str">
            <v>株式会社フラスコ100cc</v>
          </cell>
          <cell r="AZ303" t="str">
            <v>〒116-0013</v>
          </cell>
          <cell r="BA303" t="str">
            <v>東京都荒川区西日暮里1-60-12</v>
          </cell>
          <cell r="BB303" t="str">
            <v>CATS2階</v>
          </cell>
          <cell r="BC303" t="str">
            <v/>
          </cell>
          <cell r="BD303" t="str">
            <v/>
          </cell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  <cell r="AH304"/>
          <cell r="AI304"/>
          <cell r="AJ304"/>
          <cell r="AK304"/>
          <cell r="AL304"/>
          <cell r="AM304"/>
          <cell r="AN304"/>
          <cell r="AO304"/>
          <cell r="AP304"/>
          <cell r="AQ304"/>
          <cell r="AR304"/>
          <cell r="AS304"/>
          <cell r="AT304"/>
          <cell r="AU304"/>
          <cell r="AV304" t="str">
            <v/>
          </cell>
          <cell r="AW304" t="str">
            <v/>
          </cell>
          <cell r="AX304" t="str">
            <v/>
          </cell>
          <cell r="AY304" t="str">
            <v>株式会社フラスコ100cc</v>
          </cell>
          <cell r="AZ304" t="str">
            <v>〒116-0013</v>
          </cell>
          <cell r="BA304" t="str">
            <v>東京都荒川区西日暮里1-60-12</v>
          </cell>
          <cell r="BB304" t="str">
            <v>CATS2階</v>
          </cell>
          <cell r="BC304" t="str">
            <v/>
          </cell>
          <cell r="BD304" t="str">
            <v/>
          </cell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  <cell r="O305"/>
          <cell r="P305"/>
          <cell r="Q305"/>
          <cell r="R305"/>
          <cell r="S305"/>
          <cell r="T305"/>
          <cell r="U305"/>
          <cell r="V305"/>
          <cell r="W305"/>
          <cell r="X305"/>
          <cell r="Y305"/>
          <cell r="Z305"/>
          <cell r="AA305"/>
          <cell r="AB305"/>
          <cell r="AC305"/>
          <cell r="AD305"/>
          <cell r="AE305"/>
          <cell r="AF305"/>
          <cell r="AG305"/>
          <cell r="AH305"/>
          <cell r="AI305"/>
          <cell r="AJ305"/>
          <cell r="AK305"/>
          <cell r="AL305"/>
          <cell r="AM305"/>
          <cell r="AN305"/>
          <cell r="AO305"/>
          <cell r="AP305"/>
          <cell r="AQ305"/>
          <cell r="AR305"/>
          <cell r="AS305"/>
          <cell r="AT305"/>
          <cell r="AU305"/>
          <cell r="AV305" t="str">
            <v/>
          </cell>
          <cell r="AW305" t="str">
            <v/>
          </cell>
          <cell r="AX305" t="str">
            <v/>
          </cell>
          <cell r="AY305" t="str">
            <v>株式会社フラスコ100cc</v>
          </cell>
          <cell r="AZ305" t="str">
            <v>〒116-0013</v>
          </cell>
          <cell r="BA305" t="str">
            <v>東京都荒川区西日暮里1-60-12</v>
          </cell>
          <cell r="BB305" t="str">
            <v>CATS2階</v>
          </cell>
          <cell r="BC305" t="str">
            <v/>
          </cell>
          <cell r="BD305" t="str">
            <v/>
          </cell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  <cell r="O306"/>
          <cell r="P306"/>
          <cell r="Q306"/>
          <cell r="R306"/>
          <cell r="S306"/>
          <cell r="T306"/>
          <cell r="U306"/>
          <cell r="V306"/>
          <cell r="W306"/>
          <cell r="X306"/>
          <cell r="Y306"/>
          <cell r="Z306"/>
          <cell r="AA306"/>
          <cell r="AB306"/>
          <cell r="AC306"/>
          <cell r="AD306"/>
          <cell r="AE306"/>
          <cell r="AF306"/>
          <cell r="AG306"/>
          <cell r="AH306"/>
          <cell r="AI306"/>
          <cell r="AJ306"/>
          <cell r="AK306"/>
          <cell r="AL306"/>
          <cell r="AM306"/>
          <cell r="AN306"/>
          <cell r="AO306"/>
          <cell r="AP306"/>
          <cell r="AQ306"/>
          <cell r="AR306"/>
          <cell r="AS306"/>
          <cell r="AT306"/>
          <cell r="AU306"/>
          <cell r="AV306" t="str">
            <v/>
          </cell>
          <cell r="AW306" t="str">
            <v/>
          </cell>
          <cell r="AX306" t="str">
            <v/>
          </cell>
          <cell r="AY306" t="str">
            <v>株式会社フラスコ100cc</v>
          </cell>
          <cell r="AZ306" t="str">
            <v>〒116-0013</v>
          </cell>
          <cell r="BA306" t="str">
            <v>東京都荒川区西日暮里1-60-12</v>
          </cell>
          <cell r="BB306" t="str">
            <v>CATS2階</v>
          </cell>
          <cell r="BC306" t="str">
            <v/>
          </cell>
          <cell r="BD306" t="str">
            <v/>
          </cell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  <cell r="P307"/>
          <cell r="Q307"/>
          <cell r="R307"/>
          <cell r="S307"/>
          <cell r="T307"/>
          <cell r="U307"/>
          <cell r="V307"/>
          <cell r="W307"/>
          <cell r="X307"/>
          <cell r="Y307"/>
          <cell r="Z307"/>
          <cell r="AA307"/>
          <cell r="AB307"/>
          <cell r="AC307"/>
          <cell r="AD307"/>
          <cell r="AE307"/>
          <cell r="AF307"/>
          <cell r="AG307"/>
          <cell r="AH307"/>
          <cell r="AI307"/>
          <cell r="AJ307"/>
          <cell r="AK307"/>
          <cell r="AL307"/>
          <cell r="AM307"/>
          <cell r="AN307"/>
          <cell r="AO307"/>
          <cell r="AP307"/>
          <cell r="AQ307"/>
          <cell r="AR307"/>
          <cell r="AS307"/>
          <cell r="AT307"/>
          <cell r="AU307"/>
          <cell r="AV307" t="str">
            <v/>
          </cell>
          <cell r="AW307" t="str">
            <v/>
          </cell>
          <cell r="AX307" t="str">
            <v/>
          </cell>
          <cell r="AY307" t="str">
            <v>株式会社フラスコ100cc</v>
          </cell>
          <cell r="AZ307" t="str">
            <v>〒116-0013</v>
          </cell>
          <cell r="BA307" t="str">
            <v>東京都荒川区西日暮里1-60-12</v>
          </cell>
          <cell r="BB307" t="str">
            <v>CATS2階</v>
          </cell>
          <cell r="BC307" t="str">
            <v/>
          </cell>
          <cell r="BD307" t="str">
            <v/>
          </cell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  <cell r="S308"/>
          <cell r="T308"/>
          <cell r="U308"/>
          <cell r="V308"/>
          <cell r="W308"/>
          <cell r="X308"/>
          <cell r="Y308"/>
          <cell r="Z308"/>
          <cell r="AA308"/>
          <cell r="AB308"/>
          <cell r="AC308"/>
          <cell r="AD308"/>
          <cell r="AE308"/>
          <cell r="AF308"/>
          <cell r="AG308"/>
          <cell r="AH308"/>
          <cell r="AI308"/>
          <cell r="AJ308"/>
          <cell r="AK308"/>
          <cell r="AL308"/>
          <cell r="AM308"/>
          <cell r="AN308"/>
          <cell r="AO308"/>
          <cell r="AP308"/>
          <cell r="AQ308"/>
          <cell r="AR308"/>
          <cell r="AS308"/>
          <cell r="AT308"/>
          <cell r="AU308"/>
          <cell r="AV308" t="str">
            <v/>
          </cell>
          <cell r="AW308" t="str">
            <v/>
          </cell>
          <cell r="AX308" t="str">
            <v/>
          </cell>
          <cell r="AY308" t="str">
            <v>株式会社フラスコ100cc</v>
          </cell>
          <cell r="AZ308" t="str">
            <v>〒116-0013</v>
          </cell>
          <cell r="BA308" t="str">
            <v>東京都荒川区西日暮里1-60-12</v>
          </cell>
          <cell r="BB308" t="str">
            <v>CATS2階</v>
          </cell>
          <cell r="BC308" t="str">
            <v/>
          </cell>
          <cell r="BD308" t="str">
            <v/>
          </cell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/>
          <cell r="Z309"/>
          <cell r="AA309"/>
          <cell r="AB309"/>
          <cell r="AC309"/>
          <cell r="AD309"/>
          <cell r="AE309"/>
          <cell r="AF309"/>
          <cell r="AG309"/>
          <cell r="AH309"/>
          <cell r="AI309"/>
          <cell r="AJ309"/>
          <cell r="AK309"/>
          <cell r="AL309"/>
          <cell r="AM309"/>
          <cell r="AN309"/>
          <cell r="AO309"/>
          <cell r="AP309"/>
          <cell r="AQ309"/>
          <cell r="AR309"/>
          <cell r="AS309"/>
          <cell r="AT309"/>
          <cell r="AU309"/>
          <cell r="AV309" t="str">
            <v/>
          </cell>
          <cell r="AW309" t="str">
            <v/>
          </cell>
          <cell r="AX309" t="str">
            <v/>
          </cell>
          <cell r="AY309" t="str">
            <v>株式会社フラスコ100cc</v>
          </cell>
          <cell r="AZ309" t="str">
            <v>〒116-0013</v>
          </cell>
          <cell r="BA309" t="str">
            <v>東京都荒川区西日暮里1-60-12</v>
          </cell>
          <cell r="BB309" t="str">
            <v>CATS2階</v>
          </cell>
          <cell r="BC309" t="str">
            <v/>
          </cell>
          <cell r="BD309" t="str">
            <v/>
          </cell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  <cell r="O310"/>
          <cell r="P310"/>
          <cell r="Q310"/>
          <cell r="R310"/>
          <cell r="S310"/>
          <cell r="T310"/>
          <cell r="U310"/>
          <cell r="V310"/>
          <cell r="W310"/>
          <cell r="X310"/>
          <cell r="Y310"/>
          <cell r="Z310"/>
          <cell r="AA310"/>
          <cell r="AB310"/>
          <cell r="AC310"/>
          <cell r="AD310"/>
          <cell r="AE310"/>
          <cell r="AF310"/>
          <cell r="AG310"/>
          <cell r="AH310"/>
          <cell r="AI310"/>
          <cell r="AJ310"/>
          <cell r="AK310"/>
          <cell r="AL310"/>
          <cell r="AM310"/>
          <cell r="AN310"/>
          <cell r="AO310"/>
          <cell r="AP310"/>
          <cell r="AQ310"/>
          <cell r="AR310"/>
          <cell r="AS310"/>
          <cell r="AT310"/>
          <cell r="AU310"/>
          <cell r="AV310" t="str">
            <v/>
          </cell>
          <cell r="AW310" t="str">
            <v/>
          </cell>
          <cell r="AX310" t="str">
            <v/>
          </cell>
          <cell r="AY310" t="str">
            <v>株式会社フラスコ100cc</v>
          </cell>
          <cell r="AZ310" t="str">
            <v>〒116-0013</v>
          </cell>
          <cell r="BA310" t="str">
            <v>東京都荒川区西日暮里1-60-12</v>
          </cell>
          <cell r="BB310" t="str">
            <v>CATS2階</v>
          </cell>
          <cell r="BC310" t="str">
            <v/>
          </cell>
          <cell r="BD310" t="str">
            <v/>
          </cell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/>
          <cell r="AB311"/>
          <cell r="AC311"/>
          <cell r="AD311"/>
          <cell r="AE311"/>
          <cell r="AF311"/>
          <cell r="AG311"/>
          <cell r="AH311"/>
          <cell r="AI311"/>
          <cell r="AJ311"/>
          <cell r="AK311"/>
          <cell r="AL311"/>
          <cell r="AM311"/>
          <cell r="AN311"/>
          <cell r="AO311"/>
          <cell r="AP311"/>
          <cell r="AQ311"/>
          <cell r="AR311"/>
          <cell r="AS311"/>
          <cell r="AT311"/>
          <cell r="AU311"/>
          <cell r="AV311" t="str">
            <v/>
          </cell>
          <cell r="AW311" t="str">
            <v/>
          </cell>
          <cell r="AX311" t="str">
            <v/>
          </cell>
          <cell r="AY311" t="str">
            <v>株式会社フラスコ100cc</v>
          </cell>
          <cell r="AZ311" t="str">
            <v>〒116-0013</v>
          </cell>
          <cell r="BA311" t="str">
            <v>東京都荒川区西日暮里1-60-12</v>
          </cell>
          <cell r="BB311" t="str">
            <v>CATS2階</v>
          </cell>
          <cell r="BC311" t="str">
            <v/>
          </cell>
          <cell r="BD311" t="str">
            <v/>
          </cell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  <cell r="P312"/>
          <cell r="Q312"/>
          <cell r="R312"/>
          <cell r="S312"/>
          <cell r="T312"/>
          <cell r="U312"/>
          <cell r="V312"/>
          <cell r="W312"/>
          <cell r="X312"/>
          <cell r="Y312"/>
          <cell r="Z312"/>
          <cell r="AA312"/>
          <cell r="AB312"/>
          <cell r="AC312"/>
          <cell r="AD312"/>
          <cell r="AE312"/>
          <cell r="AF312"/>
          <cell r="AG312"/>
          <cell r="AH312"/>
          <cell r="AI312"/>
          <cell r="AJ312"/>
          <cell r="AK312"/>
          <cell r="AL312"/>
          <cell r="AM312"/>
          <cell r="AN312"/>
          <cell r="AO312"/>
          <cell r="AP312"/>
          <cell r="AQ312"/>
          <cell r="AR312"/>
          <cell r="AS312"/>
          <cell r="AT312"/>
          <cell r="AU312"/>
          <cell r="AV312" t="str">
            <v/>
          </cell>
          <cell r="AW312" t="str">
            <v/>
          </cell>
          <cell r="AX312" t="str">
            <v/>
          </cell>
          <cell r="AY312" t="str">
            <v>株式会社フラスコ100cc</v>
          </cell>
          <cell r="AZ312" t="str">
            <v>〒116-0013</v>
          </cell>
          <cell r="BA312" t="str">
            <v>東京都荒川区西日暮里1-60-12</v>
          </cell>
          <cell r="BB312" t="str">
            <v>CATS2階</v>
          </cell>
          <cell r="BC312" t="str">
            <v/>
          </cell>
          <cell r="BD312" t="str">
            <v/>
          </cell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  <cell r="O313"/>
          <cell r="P313"/>
          <cell r="Q313"/>
          <cell r="R313"/>
          <cell r="S313"/>
          <cell r="T313"/>
          <cell r="U313"/>
          <cell r="V313"/>
          <cell r="W313"/>
          <cell r="X313"/>
          <cell r="Y313"/>
          <cell r="Z313"/>
          <cell r="AA313"/>
          <cell r="AB313"/>
          <cell r="AC313"/>
          <cell r="AD313"/>
          <cell r="AE313"/>
          <cell r="AF313"/>
          <cell r="AG313"/>
          <cell r="AH313"/>
          <cell r="AI313"/>
          <cell r="AJ313"/>
          <cell r="AK313"/>
          <cell r="AL313"/>
          <cell r="AM313"/>
          <cell r="AN313"/>
          <cell r="AO313"/>
          <cell r="AP313"/>
          <cell r="AQ313"/>
          <cell r="AR313"/>
          <cell r="AS313"/>
          <cell r="AT313"/>
          <cell r="AU313"/>
          <cell r="AV313" t="str">
            <v/>
          </cell>
          <cell r="AW313" t="str">
            <v/>
          </cell>
          <cell r="AX313" t="str">
            <v/>
          </cell>
          <cell r="AY313" t="str">
            <v>株式会社フラスコ100cc</v>
          </cell>
          <cell r="AZ313" t="str">
            <v>〒116-0013</v>
          </cell>
          <cell r="BA313" t="str">
            <v>東京都荒川区西日暮里1-60-12</v>
          </cell>
          <cell r="BB313" t="str">
            <v>CATS2階</v>
          </cell>
          <cell r="BC313" t="str">
            <v/>
          </cell>
          <cell r="BD313" t="str">
            <v/>
          </cell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  <cell r="P314"/>
          <cell r="Q314"/>
          <cell r="R314"/>
          <cell r="S314"/>
          <cell r="T314"/>
          <cell r="U314"/>
          <cell r="V314"/>
          <cell r="W314"/>
          <cell r="X314"/>
          <cell r="Y314"/>
          <cell r="Z314"/>
          <cell r="AA314"/>
          <cell r="AB314"/>
          <cell r="AC314"/>
          <cell r="AD314"/>
          <cell r="AE314"/>
          <cell r="AF314"/>
          <cell r="AG314"/>
          <cell r="AH314"/>
          <cell r="AI314"/>
          <cell r="AJ314"/>
          <cell r="AK314"/>
          <cell r="AL314"/>
          <cell r="AM314"/>
          <cell r="AN314"/>
          <cell r="AO314"/>
          <cell r="AP314"/>
          <cell r="AQ314"/>
          <cell r="AR314"/>
          <cell r="AS314"/>
          <cell r="AT314"/>
          <cell r="AU314"/>
          <cell r="AV314" t="str">
            <v/>
          </cell>
          <cell r="AW314" t="str">
            <v/>
          </cell>
          <cell r="AX314" t="str">
            <v/>
          </cell>
          <cell r="AY314" t="str">
            <v>株式会社フラスコ100cc</v>
          </cell>
          <cell r="AZ314" t="str">
            <v>〒116-0013</v>
          </cell>
          <cell r="BA314" t="str">
            <v>東京都荒川区西日暮里1-60-12</v>
          </cell>
          <cell r="BB314" t="str">
            <v>CATS2階</v>
          </cell>
          <cell r="BC314" t="str">
            <v/>
          </cell>
          <cell r="BD314" t="str">
            <v/>
          </cell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  <cell r="P315"/>
          <cell r="Q315"/>
          <cell r="R315"/>
          <cell r="S315"/>
          <cell r="T315"/>
          <cell r="U315"/>
          <cell r="V315"/>
          <cell r="W315"/>
          <cell r="X315"/>
          <cell r="Y315"/>
          <cell r="Z315"/>
          <cell r="AA315"/>
          <cell r="AB315"/>
          <cell r="AC315"/>
          <cell r="AD315"/>
          <cell r="AE315"/>
          <cell r="AF315"/>
          <cell r="AG315"/>
          <cell r="AH315"/>
          <cell r="AI315"/>
          <cell r="AJ315"/>
          <cell r="AK315"/>
          <cell r="AL315"/>
          <cell r="AM315"/>
          <cell r="AN315"/>
          <cell r="AO315"/>
          <cell r="AP315"/>
          <cell r="AQ315"/>
          <cell r="AR315"/>
          <cell r="AS315"/>
          <cell r="AT315"/>
          <cell r="AU315"/>
          <cell r="AV315" t="str">
            <v/>
          </cell>
          <cell r="AW315" t="str">
            <v/>
          </cell>
          <cell r="AX315" t="str">
            <v/>
          </cell>
          <cell r="AY315" t="str">
            <v>株式会社フラスコ100cc</v>
          </cell>
          <cell r="AZ315" t="str">
            <v>〒116-0013</v>
          </cell>
          <cell r="BA315" t="str">
            <v>東京都荒川区西日暮里1-60-12</v>
          </cell>
          <cell r="BB315" t="str">
            <v>CATS2階</v>
          </cell>
          <cell r="BC315" t="str">
            <v/>
          </cell>
          <cell r="BD315" t="str">
            <v/>
          </cell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  <cell r="P316"/>
          <cell r="Q316"/>
          <cell r="R316"/>
          <cell r="S316"/>
          <cell r="T316"/>
          <cell r="U316"/>
          <cell r="V316"/>
          <cell r="W316"/>
          <cell r="X316"/>
          <cell r="Y316"/>
          <cell r="Z316"/>
          <cell r="AA316"/>
          <cell r="AB316"/>
          <cell r="AC316"/>
          <cell r="AD316"/>
          <cell r="AE316"/>
          <cell r="AF316"/>
          <cell r="AG316"/>
          <cell r="AH316"/>
          <cell r="AI316"/>
          <cell r="AJ316"/>
          <cell r="AK316"/>
          <cell r="AL316"/>
          <cell r="AM316"/>
          <cell r="AN316"/>
          <cell r="AO316"/>
          <cell r="AP316"/>
          <cell r="AQ316"/>
          <cell r="AR316"/>
          <cell r="AS316"/>
          <cell r="AT316"/>
          <cell r="AU316"/>
          <cell r="AV316" t="str">
            <v/>
          </cell>
          <cell r="AW316" t="str">
            <v/>
          </cell>
          <cell r="AX316" t="str">
            <v/>
          </cell>
          <cell r="AY316" t="str">
            <v>株式会社フラスコ100cc</v>
          </cell>
          <cell r="AZ316" t="str">
            <v>〒116-0013</v>
          </cell>
          <cell r="BA316" t="str">
            <v>東京都荒川区西日暮里1-60-12</v>
          </cell>
          <cell r="BB316" t="str">
            <v>CATS2階</v>
          </cell>
          <cell r="BC316" t="str">
            <v/>
          </cell>
          <cell r="BD316" t="str">
            <v/>
          </cell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  <cell r="P317"/>
          <cell r="Q317"/>
          <cell r="R317"/>
          <cell r="S317"/>
          <cell r="T317"/>
          <cell r="U317"/>
          <cell r="V317"/>
          <cell r="W317"/>
          <cell r="X317"/>
          <cell r="Y317"/>
          <cell r="Z317"/>
          <cell r="AA317"/>
          <cell r="AB317"/>
          <cell r="AC317"/>
          <cell r="AD317"/>
          <cell r="AE317"/>
          <cell r="AF317"/>
          <cell r="AG317"/>
          <cell r="AH317"/>
          <cell r="AI317"/>
          <cell r="AJ317"/>
          <cell r="AK317"/>
          <cell r="AL317"/>
          <cell r="AM317"/>
          <cell r="AN317"/>
          <cell r="AO317"/>
          <cell r="AP317"/>
          <cell r="AQ317"/>
          <cell r="AR317"/>
          <cell r="AS317"/>
          <cell r="AT317"/>
          <cell r="AU317"/>
          <cell r="AV317" t="str">
            <v/>
          </cell>
          <cell r="AW317" t="str">
            <v/>
          </cell>
          <cell r="AX317" t="str">
            <v/>
          </cell>
          <cell r="AY317" t="str">
            <v>株式会社フラスコ100cc</v>
          </cell>
          <cell r="AZ317" t="str">
            <v>〒116-0013</v>
          </cell>
          <cell r="BA317" t="str">
            <v>東京都荒川区西日暮里1-60-12</v>
          </cell>
          <cell r="BB317" t="str">
            <v>CATS2階</v>
          </cell>
          <cell r="BC317" t="str">
            <v/>
          </cell>
          <cell r="BD317" t="str">
            <v/>
          </cell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  <cell r="P318"/>
          <cell r="Q318"/>
          <cell r="R318"/>
          <cell r="S318"/>
          <cell r="T318"/>
          <cell r="U318"/>
          <cell r="V318"/>
          <cell r="W318"/>
          <cell r="X318"/>
          <cell r="Y318"/>
          <cell r="Z318"/>
          <cell r="AA318"/>
          <cell r="AB318"/>
          <cell r="AC318"/>
          <cell r="AD318"/>
          <cell r="AE318"/>
          <cell r="AF318"/>
          <cell r="AG318"/>
          <cell r="AH318"/>
          <cell r="AI318"/>
          <cell r="AJ318"/>
          <cell r="AK318"/>
          <cell r="AL318"/>
          <cell r="AM318"/>
          <cell r="AN318"/>
          <cell r="AO318"/>
          <cell r="AP318"/>
          <cell r="AQ318"/>
          <cell r="AR318"/>
          <cell r="AS318"/>
          <cell r="AT318"/>
          <cell r="AU318"/>
          <cell r="AV318" t="str">
            <v/>
          </cell>
          <cell r="AW318" t="str">
            <v/>
          </cell>
          <cell r="AX318" t="str">
            <v/>
          </cell>
          <cell r="AY318" t="str">
            <v>株式会社フラスコ100cc</v>
          </cell>
          <cell r="AZ318" t="str">
            <v>〒116-0013</v>
          </cell>
          <cell r="BA318" t="str">
            <v>東京都荒川区西日暮里1-60-12</v>
          </cell>
          <cell r="BB318" t="str">
            <v>CATS2階</v>
          </cell>
          <cell r="BC318" t="str">
            <v/>
          </cell>
          <cell r="BD318" t="str">
            <v/>
          </cell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  <cell r="S319"/>
          <cell r="T319"/>
          <cell r="U319"/>
          <cell r="V319"/>
          <cell r="W319"/>
          <cell r="X319"/>
          <cell r="Y319"/>
          <cell r="Z319"/>
          <cell r="AA319"/>
          <cell r="AB319"/>
          <cell r="AC319"/>
          <cell r="AD319"/>
          <cell r="AE319"/>
          <cell r="AF319"/>
          <cell r="AG319"/>
          <cell r="AH319"/>
          <cell r="AI319"/>
          <cell r="AJ319"/>
          <cell r="AK319"/>
          <cell r="AL319"/>
          <cell r="AM319"/>
          <cell r="AN319"/>
          <cell r="AO319"/>
          <cell r="AP319"/>
          <cell r="AQ319"/>
          <cell r="AR319"/>
          <cell r="AS319"/>
          <cell r="AT319"/>
          <cell r="AU319"/>
          <cell r="AV319" t="str">
            <v/>
          </cell>
          <cell r="AW319" t="str">
            <v/>
          </cell>
          <cell r="AX319" t="str">
            <v/>
          </cell>
          <cell r="AY319" t="str">
            <v>株式会社フラスコ100cc</v>
          </cell>
          <cell r="AZ319" t="str">
            <v>〒116-0013</v>
          </cell>
          <cell r="BA319" t="str">
            <v>東京都荒川区西日暮里1-60-12</v>
          </cell>
          <cell r="BB319" t="str">
            <v>CATS2階</v>
          </cell>
          <cell r="BC319" t="str">
            <v/>
          </cell>
          <cell r="BD319" t="str">
            <v/>
          </cell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  <cell r="R320"/>
          <cell r="S320"/>
          <cell r="T320"/>
          <cell r="U320"/>
          <cell r="V320"/>
          <cell r="W320"/>
          <cell r="X320"/>
          <cell r="Y320"/>
          <cell r="Z320"/>
          <cell r="AA320"/>
          <cell r="AB320"/>
          <cell r="AC320"/>
          <cell r="AD320"/>
          <cell r="AE320"/>
          <cell r="AF320"/>
          <cell r="AG320"/>
          <cell r="AH320"/>
          <cell r="AI320"/>
          <cell r="AJ320"/>
          <cell r="AK320"/>
          <cell r="AL320"/>
          <cell r="AM320"/>
          <cell r="AN320"/>
          <cell r="AO320"/>
          <cell r="AP320"/>
          <cell r="AQ320"/>
          <cell r="AR320"/>
          <cell r="AS320"/>
          <cell r="AT320"/>
          <cell r="AU320"/>
          <cell r="AV320" t="str">
            <v/>
          </cell>
          <cell r="AW320" t="str">
            <v/>
          </cell>
          <cell r="AX320" t="str">
            <v/>
          </cell>
          <cell r="AY320" t="str">
            <v>株式会社フラスコ100cc</v>
          </cell>
          <cell r="AZ320" t="str">
            <v>〒116-0013</v>
          </cell>
          <cell r="BA320" t="str">
            <v>東京都荒川区西日暮里1-60-12</v>
          </cell>
          <cell r="BB320" t="str">
            <v>CATS2階</v>
          </cell>
          <cell r="BC320" t="str">
            <v/>
          </cell>
          <cell r="BD320" t="str">
            <v/>
          </cell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  <cell r="S321"/>
          <cell r="T321"/>
          <cell r="U321"/>
          <cell r="V321"/>
          <cell r="W321"/>
          <cell r="X321"/>
          <cell r="Y321"/>
          <cell r="Z321"/>
          <cell r="AA321"/>
          <cell r="AB321"/>
          <cell r="AC321"/>
          <cell r="AD321"/>
          <cell r="AE321"/>
          <cell r="AF321"/>
          <cell r="AG321"/>
          <cell r="AH321"/>
          <cell r="AI321"/>
          <cell r="AJ321"/>
          <cell r="AK321"/>
          <cell r="AL321"/>
          <cell r="AM321"/>
          <cell r="AN321"/>
          <cell r="AO321"/>
          <cell r="AP321"/>
          <cell r="AQ321"/>
          <cell r="AR321"/>
          <cell r="AS321"/>
          <cell r="AT321"/>
          <cell r="AU321"/>
          <cell r="AV321" t="str">
            <v/>
          </cell>
          <cell r="AW321" t="str">
            <v/>
          </cell>
          <cell r="AX321" t="str">
            <v/>
          </cell>
          <cell r="AY321" t="str">
            <v>株式会社フラスコ100cc</v>
          </cell>
          <cell r="AZ321" t="str">
            <v>〒116-0013</v>
          </cell>
          <cell r="BA321" t="str">
            <v>東京都荒川区西日暮里1-60-12</v>
          </cell>
          <cell r="BB321" t="str">
            <v>CATS2階</v>
          </cell>
          <cell r="BC321" t="str">
            <v/>
          </cell>
          <cell r="BD321" t="str">
            <v/>
          </cell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/>
          <cell r="AA322"/>
          <cell r="AB322"/>
          <cell r="AC322"/>
          <cell r="AD322"/>
          <cell r="AE322"/>
          <cell r="AF322"/>
          <cell r="AG322"/>
          <cell r="AH322"/>
          <cell r="AI322"/>
          <cell r="AJ322"/>
          <cell r="AK322"/>
          <cell r="AL322"/>
          <cell r="AM322"/>
          <cell r="AN322"/>
          <cell r="AO322"/>
          <cell r="AP322"/>
          <cell r="AQ322"/>
          <cell r="AR322"/>
          <cell r="AS322"/>
          <cell r="AT322"/>
          <cell r="AU322"/>
          <cell r="AV322" t="str">
            <v/>
          </cell>
          <cell r="AW322" t="str">
            <v/>
          </cell>
          <cell r="AX322" t="str">
            <v/>
          </cell>
          <cell r="AY322" t="str">
            <v>株式会社フラスコ100cc</v>
          </cell>
          <cell r="AZ322" t="str">
            <v>〒116-0013</v>
          </cell>
          <cell r="BA322" t="str">
            <v>東京都荒川区西日暮里1-60-12</v>
          </cell>
          <cell r="BB322" t="str">
            <v>CATS2階</v>
          </cell>
          <cell r="BC322" t="str">
            <v/>
          </cell>
          <cell r="BD322" t="str">
            <v/>
          </cell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/>
          <cell r="AH323"/>
          <cell r="AI323"/>
          <cell r="AJ323"/>
          <cell r="AK323"/>
          <cell r="AL323"/>
          <cell r="AM323"/>
          <cell r="AN323"/>
          <cell r="AO323"/>
          <cell r="AP323"/>
          <cell r="AQ323"/>
          <cell r="AR323"/>
          <cell r="AS323"/>
          <cell r="AT323"/>
          <cell r="AU323"/>
          <cell r="AV323" t="str">
            <v/>
          </cell>
          <cell r="AW323" t="str">
            <v/>
          </cell>
          <cell r="AX323" t="str">
            <v/>
          </cell>
          <cell r="AY323" t="str">
            <v>株式会社フラスコ100cc</v>
          </cell>
          <cell r="AZ323" t="str">
            <v>〒116-0013</v>
          </cell>
          <cell r="BA323" t="str">
            <v>東京都荒川区西日暮里1-60-12</v>
          </cell>
          <cell r="BB323" t="str">
            <v>CATS2階</v>
          </cell>
          <cell r="BC323" t="str">
            <v/>
          </cell>
          <cell r="BD323" t="str">
            <v/>
          </cell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  <cell r="P324"/>
          <cell r="Q324"/>
          <cell r="R324"/>
          <cell r="S324"/>
          <cell r="T324"/>
          <cell r="U324"/>
          <cell r="V324"/>
          <cell r="W324"/>
          <cell r="X324"/>
          <cell r="Y324"/>
          <cell r="Z324"/>
          <cell r="AA324"/>
          <cell r="AB324"/>
          <cell r="AC324"/>
          <cell r="AD324"/>
          <cell r="AE324"/>
          <cell r="AF324"/>
          <cell r="AG324"/>
          <cell r="AH324"/>
          <cell r="AI324"/>
          <cell r="AJ324"/>
          <cell r="AK324"/>
          <cell r="AL324"/>
          <cell r="AM324"/>
          <cell r="AN324"/>
          <cell r="AO324"/>
          <cell r="AP324"/>
          <cell r="AQ324"/>
          <cell r="AR324"/>
          <cell r="AS324"/>
          <cell r="AT324"/>
          <cell r="AU324"/>
          <cell r="AV324" t="str">
            <v/>
          </cell>
          <cell r="AW324" t="str">
            <v/>
          </cell>
          <cell r="AX324" t="str">
            <v/>
          </cell>
          <cell r="AY324" t="str">
            <v>株式会社フラスコ100cc</v>
          </cell>
          <cell r="AZ324" t="str">
            <v>〒116-0013</v>
          </cell>
          <cell r="BA324" t="str">
            <v>東京都荒川区西日暮里1-60-12</v>
          </cell>
          <cell r="BB324" t="str">
            <v>CATS2階</v>
          </cell>
          <cell r="BC324" t="str">
            <v/>
          </cell>
          <cell r="BD324" t="str">
            <v/>
          </cell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  <cell r="P325"/>
          <cell r="Q325"/>
          <cell r="R325"/>
          <cell r="S325"/>
          <cell r="T325"/>
          <cell r="U325"/>
          <cell r="V325"/>
          <cell r="W325"/>
          <cell r="X325"/>
          <cell r="Y325"/>
          <cell r="Z325"/>
          <cell r="AA325"/>
          <cell r="AB325"/>
          <cell r="AC325"/>
          <cell r="AD325"/>
          <cell r="AE325"/>
          <cell r="AF325"/>
          <cell r="AG325"/>
          <cell r="AH325"/>
          <cell r="AI325"/>
          <cell r="AJ325"/>
          <cell r="AK325"/>
          <cell r="AL325"/>
          <cell r="AM325"/>
          <cell r="AN325"/>
          <cell r="AO325"/>
          <cell r="AP325"/>
          <cell r="AQ325"/>
          <cell r="AR325"/>
          <cell r="AS325"/>
          <cell r="AT325"/>
          <cell r="AU325"/>
          <cell r="AV325" t="str">
            <v/>
          </cell>
          <cell r="AW325" t="str">
            <v/>
          </cell>
          <cell r="AX325" t="str">
            <v/>
          </cell>
          <cell r="AY325" t="str">
            <v>株式会社フラスコ100cc</v>
          </cell>
          <cell r="AZ325" t="str">
            <v>〒116-0013</v>
          </cell>
          <cell r="BA325" t="str">
            <v>東京都荒川区西日暮里1-60-12</v>
          </cell>
          <cell r="BB325" t="str">
            <v>CATS2階</v>
          </cell>
          <cell r="BC325" t="str">
            <v/>
          </cell>
          <cell r="BD325" t="str">
            <v/>
          </cell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/>
          <cell r="U326"/>
          <cell r="V326"/>
          <cell r="W326"/>
          <cell r="X326"/>
          <cell r="Y326"/>
          <cell r="Z326"/>
          <cell r="AA326"/>
          <cell r="AB326"/>
          <cell r="AC326"/>
          <cell r="AD326"/>
          <cell r="AE326"/>
          <cell r="AF326"/>
          <cell r="AG326"/>
          <cell r="AH326"/>
          <cell r="AI326"/>
          <cell r="AJ326"/>
          <cell r="AK326"/>
          <cell r="AL326"/>
          <cell r="AM326"/>
          <cell r="AN326"/>
          <cell r="AO326"/>
          <cell r="AP326"/>
          <cell r="AQ326"/>
          <cell r="AR326"/>
          <cell r="AS326"/>
          <cell r="AT326"/>
          <cell r="AU326"/>
          <cell r="AV326" t="str">
            <v/>
          </cell>
          <cell r="AW326" t="str">
            <v/>
          </cell>
          <cell r="AX326" t="str">
            <v/>
          </cell>
          <cell r="AY326" t="str">
            <v>株式会社フラスコ100cc</v>
          </cell>
          <cell r="AZ326" t="str">
            <v>〒116-0013</v>
          </cell>
          <cell r="BA326" t="str">
            <v>東京都荒川区西日暮里1-60-12</v>
          </cell>
          <cell r="BB326" t="str">
            <v>CATS2階</v>
          </cell>
          <cell r="BC326" t="str">
            <v/>
          </cell>
          <cell r="BD326" t="str">
            <v/>
          </cell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/>
          <cell r="U327"/>
          <cell r="V327"/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  <cell r="AG327"/>
          <cell r="AH327"/>
          <cell r="AI327"/>
          <cell r="AJ327"/>
          <cell r="AK327"/>
          <cell r="AL327"/>
          <cell r="AM327"/>
          <cell r="AN327"/>
          <cell r="AO327"/>
          <cell r="AP327"/>
          <cell r="AQ327"/>
          <cell r="AR327"/>
          <cell r="AS327"/>
          <cell r="AT327"/>
          <cell r="AU327"/>
          <cell r="AV327" t="str">
            <v/>
          </cell>
          <cell r="AW327" t="str">
            <v/>
          </cell>
          <cell r="AX327" t="str">
            <v/>
          </cell>
          <cell r="AY327" t="str">
            <v>株式会社フラスコ100cc</v>
          </cell>
          <cell r="AZ327" t="str">
            <v>〒116-0013</v>
          </cell>
          <cell r="BA327" t="str">
            <v>東京都荒川区西日暮里1-60-12</v>
          </cell>
          <cell r="BB327" t="str">
            <v>CATS2階</v>
          </cell>
          <cell r="BC327" t="str">
            <v/>
          </cell>
          <cell r="BD327" t="str">
            <v/>
          </cell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/>
          <cell r="P328"/>
          <cell r="Q328"/>
          <cell r="R328"/>
          <cell r="S328"/>
          <cell r="T328"/>
          <cell r="U328"/>
          <cell r="V328"/>
          <cell r="W328"/>
          <cell r="X328"/>
          <cell r="Y328"/>
          <cell r="Z328"/>
          <cell r="AA328"/>
          <cell r="AB328"/>
          <cell r="AC328"/>
          <cell r="AD328"/>
          <cell r="AE328"/>
          <cell r="AF328"/>
          <cell r="AG328"/>
          <cell r="AH328"/>
          <cell r="AI328"/>
          <cell r="AJ328"/>
          <cell r="AK328"/>
          <cell r="AL328"/>
          <cell r="AM328"/>
          <cell r="AN328"/>
          <cell r="AO328"/>
          <cell r="AP328"/>
          <cell r="AQ328"/>
          <cell r="AR328"/>
          <cell r="AS328"/>
          <cell r="AT328"/>
          <cell r="AU328"/>
          <cell r="AV328" t="str">
            <v/>
          </cell>
          <cell r="AW328" t="str">
            <v/>
          </cell>
          <cell r="AX328" t="str">
            <v/>
          </cell>
          <cell r="AY328" t="str">
            <v>株式会社フラスコ100cc</v>
          </cell>
          <cell r="AZ328" t="str">
            <v>〒116-0013</v>
          </cell>
          <cell r="BA328" t="str">
            <v>東京都荒川区西日暮里1-60-12</v>
          </cell>
          <cell r="BB328" t="str">
            <v>CATS2階</v>
          </cell>
          <cell r="BC328" t="str">
            <v/>
          </cell>
          <cell r="BD328" t="str">
            <v/>
          </cell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  <cell r="AH329"/>
          <cell r="AI329"/>
          <cell r="AJ329"/>
          <cell r="AK329"/>
          <cell r="AL329"/>
          <cell r="AM329"/>
          <cell r="AN329"/>
          <cell r="AO329"/>
          <cell r="AP329"/>
          <cell r="AQ329"/>
          <cell r="AR329"/>
          <cell r="AS329"/>
          <cell r="AT329"/>
          <cell r="AU329"/>
          <cell r="AV329" t="str">
            <v/>
          </cell>
          <cell r="AW329" t="str">
            <v/>
          </cell>
          <cell r="AX329" t="str">
            <v/>
          </cell>
          <cell r="AY329" t="str">
            <v>株式会社フラスコ100cc</v>
          </cell>
          <cell r="AZ329" t="str">
            <v>〒116-0013</v>
          </cell>
          <cell r="BA329" t="str">
            <v>東京都荒川区西日暮里1-60-12</v>
          </cell>
          <cell r="BB329" t="str">
            <v>CATS2階</v>
          </cell>
          <cell r="BC329" t="str">
            <v/>
          </cell>
          <cell r="BD329" t="str">
            <v/>
          </cell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  <cell r="AH330"/>
          <cell r="AI330"/>
          <cell r="AJ330"/>
          <cell r="AK330"/>
          <cell r="AL330"/>
          <cell r="AM330"/>
          <cell r="AN330"/>
          <cell r="AO330"/>
          <cell r="AP330"/>
          <cell r="AQ330"/>
          <cell r="AR330"/>
          <cell r="AS330"/>
          <cell r="AT330"/>
          <cell r="AU330"/>
          <cell r="AV330" t="str">
            <v/>
          </cell>
          <cell r="AW330" t="str">
            <v/>
          </cell>
          <cell r="AX330" t="str">
            <v/>
          </cell>
          <cell r="AY330" t="str">
            <v>株式会社フラスコ100cc</v>
          </cell>
          <cell r="AZ330" t="str">
            <v>〒116-0013</v>
          </cell>
          <cell r="BA330" t="str">
            <v>東京都荒川区西日暮里1-60-12</v>
          </cell>
          <cell r="BB330" t="str">
            <v>CATS2階</v>
          </cell>
          <cell r="BC330" t="str">
            <v/>
          </cell>
          <cell r="BD330" t="str">
            <v/>
          </cell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  <cell r="S331"/>
          <cell r="T331"/>
          <cell r="U331"/>
          <cell r="V331"/>
          <cell r="W331"/>
          <cell r="X331"/>
          <cell r="Y331"/>
          <cell r="Z331"/>
          <cell r="AA331"/>
          <cell r="AB331"/>
          <cell r="AC331"/>
          <cell r="AD331"/>
          <cell r="AE331"/>
          <cell r="AF331"/>
          <cell r="AG331"/>
          <cell r="AH331"/>
          <cell r="AI331"/>
          <cell r="AJ331"/>
          <cell r="AK331"/>
          <cell r="AL331"/>
          <cell r="AM331"/>
          <cell r="AN331"/>
          <cell r="AO331"/>
          <cell r="AP331"/>
          <cell r="AQ331"/>
          <cell r="AR331"/>
          <cell r="AS331"/>
          <cell r="AT331"/>
          <cell r="AU331"/>
          <cell r="AV331" t="str">
            <v/>
          </cell>
          <cell r="AW331" t="str">
            <v/>
          </cell>
          <cell r="AX331" t="str">
            <v/>
          </cell>
          <cell r="AY331" t="str">
            <v>株式会社フラスコ100cc</v>
          </cell>
          <cell r="AZ331" t="str">
            <v>〒116-0013</v>
          </cell>
          <cell r="BA331" t="str">
            <v>東京都荒川区西日暮里1-60-12</v>
          </cell>
          <cell r="BB331" t="str">
            <v>CATS2階</v>
          </cell>
          <cell r="BC331" t="str">
            <v/>
          </cell>
          <cell r="BD331" t="str">
            <v/>
          </cell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  <cell r="P332"/>
          <cell r="Q332"/>
          <cell r="R332"/>
          <cell r="S332"/>
          <cell r="T332"/>
          <cell r="U332"/>
          <cell r="V332"/>
          <cell r="W332"/>
          <cell r="X332"/>
          <cell r="Y332"/>
          <cell r="Z332"/>
          <cell r="AA332"/>
          <cell r="AB332"/>
          <cell r="AC332"/>
          <cell r="AD332"/>
          <cell r="AE332"/>
          <cell r="AF332"/>
          <cell r="AG332"/>
          <cell r="AH332"/>
          <cell r="AI332"/>
          <cell r="AJ332"/>
          <cell r="AK332"/>
          <cell r="AL332"/>
          <cell r="AM332"/>
          <cell r="AN332"/>
          <cell r="AO332"/>
          <cell r="AP332"/>
          <cell r="AQ332"/>
          <cell r="AR332"/>
          <cell r="AS332"/>
          <cell r="AT332"/>
          <cell r="AU332"/>
          <cell r="AV332" t="str">
            <v/>
          </cell>
          <cell r="AW332" t="str">
            <v/>
          </cell>
          <cell r="AX332" t="str">
            <v/>
          </cell>
          <cell r="AY332" t="str">
            <v>株式会社フラスコ100cc</v>
          </cell>
          <cell r="AZ332" t="str">
            <v>〒116-0013</v>
          </cell>
          <cell r="BA332" t="str">
            <v>東京都荒川区西日暮里1-60-12</v>
          </cell>
          <cell r="BB332" t="str">
            <v>CATS2階</v>
          </cell>
          <cell r="BC332" t="str">
            <v/>
          </cell>
          <cell r="BD332" t="str">
            <v/>
          </cell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  <cell r="AH333"/>
          <cell r="AI333"/>
          <cell r="AJ333"/>
          <cell r="AK333"/>
          <cell r="AL333"/>
          <cell r="AM333"/>
          <cell r="AN333"/>
          <cell r="AO333"/>
          <cell r="AP333"/>
          <cell r="AQ333"/>
          <cell r="AR333"/>
          <cell r="AS333"/>
          <cell r="AT333"/>
          <cell r="AU333"/>
          <cell r="AV333" t="str">
            <v/>
          </cell>
          <cell r="AW333" t="str">
            <v/>
          </cell>
          <cell r="AX333" t="str">
            <v/>
          </cell>
          <cell r="AY333" t="str">
            <v>株式会社フラスコ100cc</v>
          </cell>
          <cell r="AZ333" t="str">
            <v>〒116-0013</v>
          </cell>
          <cell r="BA333" t="str">
            <v>東京都荒川区西日暮里1-60-12</v>
          </cell>
          <cell r="BB333" t="str">
            <v>CATS2階</v>
          </cell>
          <cell r="BC333" t="str">
            <v/>
          </cell>
          <cell r="BD333" t="str">
            <v/>
          </cell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  <cell r="O334"/>
          <cell r="P334"/>
          <cell r="Q334"/>
          <cell r="R334"/>
          <cell r="S334"/>
          <cell r="T334"/>
          <cell r="U334"/>
          <cell r="V334"/>
          <cell r="W334"/>
          <cell r="X334"/>
          <cell r="Y334"/>
          <cell r="Z334"/>
          <cell r="AA334"/>
          <cell r="AB334"/>
          <cell r="AC334"/>
          <cell r="AD334"/>
          <cell r="AE334"/>
          <cell r="AF334"/>
          <cell r="AG334"/>
          <cell r="AH334"/>
          <cell r="AI334"/>
          <cell r="AJ334"/>
          <cell r="AK334"/>
          <cell r="AL334"/>
          <cell r="AM334"/>
          <cell r="AN334"/>
          <cell r="AO334"/>
          <cell r="AP334"/>
          <cell r="AQ334"/>
          <cell r="AR334"/>
          <cell r="AS334"/>
          <cell r="AT334"/>
          <cell r="AU334"/>
          <cell r="AV334" t="str">
            <v/>
          </cell>
          <cell r="AW334" t="str">
            <v/>
          </cell>
          <cell r="AX334" t="str">
            <v/>
          </cell>
          <cell r="AY334" t="str">
            <v>株式会社フラスコ100cc</v>
          </cell>
          <cell r="AZ334" t="str">
            <v>〒116-0013</v>
          </cell>
          <cell r="BA334" t="str">
            <v>東京都荒川区西日暮里1-60-12</v>
          </cell>
          <cell r="BB334" t="str">
            <v>CATS2階</v>
          </cell>
          <cell r="BC334" t="str">
            <v/>
          </cell>
          <cell r="BD334" t="str">
            <v/>
          </cell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  <cell r="AH335"/>
          <cell r="AI335"/>
          <cell r="AJ335"/>
          <cell r="AK335"/>
          <cell r="AL335"/>
          <cell r="AM335"/>
          <cell r="AN335"/>
          <cell r="AO335"/>
          <cell r="AP335"/>
          <cell r="AQ335"/>
          <cell r="AR335"/>
          <cell r="AS335"/>
          <cell r="AT335"/>
          <cell r="AU335"/>
          <cell r="AV335" t="str">
            <v/>
          </cell>
          <cell r="AW335" t="str">
            <v/>
          </cell>
          <cell r="AX335" t="str">
            <v/>
          </cell>
          <cell r="AY335" t="str">
            <v>株式会社フラスコ100cc</v>
          </cell>
          <cell r="AZ335" t="str">
            <v>〒116-0013</v>
          </cell>
          <cell r="BA335" t="str">
            <v>東京都荒川区西日暮里1-60-12</v>
          </cell>
          <cell r="BB335" t="str">
            <v>CATS2階</v>
          </cell>
          <cell r="BC335" t="str">
            <v/>
          </cell>
          <cell r="BD335" t="str">
            <v/>
          </cell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  <cell r="AH336"/>
          <cell r="AI336"/>
          <cell r="AJ336"/>
          <cell r="AK336"/>
          <cell r="AL336"/>
          <cell r="AM336"/>
          <cell r="AN336"/>
          <cell r="AO336"/>
          <cell r="AP336"/>
          <cell r="AQ336"/>
          <cell r="AR336"/>
          <cell r="AS336"/>
          <cell r="AT336"/>
          <cell r="AU336"/>
          <cell r="AV336" t="str">
            <v/>
          </cell>
          <cell r="AW336" t="str">
            <v/>
          </cell>
          <cell r="AX336" t="str">
            <v/>
          </cell>
          <cell r="AY336" t="str">
            <v>株式会社フラスコ100cc</v>
          </cell>
          <cell r="AZ336" t="str">
            <v>〒116-0013</v>
          </cell>
          <cell r="BA336" t="str">
            <v>東京都荒川区西日暮里1-60-12</v>
          </cell>
          <cell r="BB336" t="str">
            <v>CATS2階</v>
          </cell>
          <cell r="BC336" t="str">
            <v/>
          </cell>
          <cell r="BD336" t="str">
            <v/>
          </cell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  <cell r="P337"/>
          <cell r="Q337"/>
          <cell r="R337"/>
          <cell r="S337"/>
          <cell r="T337"/>
          <cell r="U337"/>
          <cell r="V337"/>
          <cell r="W337"/>
          <cell r="X337"/>
          <cell r="Y337"/>
          <cell r="Z337"/>
          <cell r="AA337"/>
          <cell r="AB337"/>
          <cell r="AC337"/>
          <cell r="AD337"/>
          <cell r="AE337"/>
          <cell r="AF337"/>
          <cell r="AG337"/>
          <cell r="AH337"/>
          <cell r="AI337"/>
          <cell r="AJ337"/>
          <cell r="AK337"/>
          <cell r="AL337"/>
          <cell r="AM337"/>
          <cell r="AN337"/>
          <cell r="AO337"/>
          <cell r="AP337"/>
          <cell r="AQ337"/>
          <cell r="AR337"/>
          <cell r="AS337"/>
          <cell r="AT337"/>
          <cell r="AU337"/>
          <cell r="AV337" t="str">
            <v/>
          </cell>
          <cell r="AW337" t="str">
            <v/>
          </cell>
          <cell r="AX337" t="str">
            <v/>
          </cell>
          <cell r="AY337" t="str">
            <v>株式会社フラスコ100cc</v>
          </cell>
          <cell r="AZ337" t="str">
            <v>〒116-0013</v>
          </cell>
          <cell r="BA337" t="str">
            <v>東京都荒川区西日暮里1-60-12</v>
          </cell>
          <cell r="BB337" t="str">
            <v>CATS2階</v>
          </cell>
          <cell r="BC337" t="str">
            <v/>
          </cell>
          <cell r="BD337" t="str">
            <v/>
          </cell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  <cell r="P338"/>
          <cell r="Q338"/>
          <cell r="R338"/>
          <cell r="S338"/>
          <cell r="T338"/>
          <cell r="U338"/>
          <cell r="V338"/>
          <cell r="W338"/>
          <cell r="X338"/>
          <cell r="Y338"/>
          <cell r="Z338"/>
          <cell r="AA338"/>
          <cell r="AB338"/>
          <cell r="AC338"/>
          <cell r="AD338"/>
          <cell r="AE338"/>
          <cell r="AF338"/>
          <cell r="AG338"/>
          <cell r="AH338"/>
          <cell r="AI338"/>
          <cell r="AJ338"/>
          <cell r="AK338"/>
          <cell r="AL338"/>
          <cell r="AM338"/>
          <cell r="AN338"/>
          <cell r="AO338"/>
          <cell r="AP338"/>
          <cell r="AQ338"/>
          <cell r="AR338"/>
          <cell r="AS338"/>
          <cell r="AT338"/>
          <cell r="AU338"/>
          <cell r="AV338" t="str">
            <v/>
          </cell>
          <cell r="AW338" t="str">
            <v/>
          </cell>
          <cell r="AX338" t="str">
            <v/>
          </cell>
          <cell r="AY338" t="str">
            <v>株式会社フラスコ100cc</v>
          </cell>
          <cell r="AZ338" t="str">
            <v>〒116-0013</v>
          </cell>
          <cell r="BA338" t="str">
            <v>東京都荒川区西日暮里1-60-12</v>
          </cell>
          <cell r="BB338" t="str">
            <v>CATS2階</v>
          </cell>
          <cell r="BC338" t="str">
            <v/>
          </cell>
          <cell r="BD338" t="str">
            <v/>
          </cell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  <cell r="S339"/>
          <cell r="T339"/>
          <cell r="U339"/>
          <cell r="V339"/>
          <cell r="W339"/>
          <cell r="X339"/>
          <cell r="Y339"/>
          <cell r="Z339"/>
          <cell r="AA339"/>
          <cell r="AB339"/>
          <cell r="AC339"/>
          <cell r="AD339"/>
          <cell r="AE339"/>
          <cell r="AF339"/>
          <cell r="AG339"/>
          <cell r="AH339"/>
          <cell r="AI339"/>
          <cell r="AJ339"/>
          <cell r="AK339"/>
          <cell r="AL339"/>
          <cell r="AM339"/>
          <cell r="AN339"/>
          <cell r="AO339"/>
          <cell r="AP339"/>
          <cell r="AQ339"/>
          <cell r="AR339"/>
          <cell r="AS339"/>
          <cell r="AT339"/>
          <cell r="AU339"/>
          <cell r="AV339" t="str">
            <v/>
          </cell>
          <cell r="AW339" t="str">
            <v/>
          </cell>
          <cell r="AX339" t="str">
            <v/>
          </cell>
          <cell r="AY339" t="str">
            <v>株式会社フラスコ100cc</v>
          </cell>
          <cell r="AZ339" t="str">
            <v>〒116-0013</v>
          </cell>
          <cell r="BA339" t="str">
            <v>東京都荒川区西日暮里1-60-12</v>
          </cell>
          <cell r="BB339" t="str">
            <v>CATS2階</v>
          </cell>
          <cell r="BC339" t="str">
            <v/>
          </cell>
          <cell r="BD339" t="str">
            <v/>
          </cell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/>
          <cell r="U340"/>
          <cell r="V340"/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  <cell r="AG340"/>
          <cell r="AH340"/>
          <cell r="AI340"/>
          <cell r="AJ340"/>
          <cell r="AK340"/>
          <cell r="AL340"/>
          <cell r="AM340"/>
          <cell r="AN340"/>
          <cell r="AO340"/>
          <cell r="AP340"/>
          <cell r="AQ340"/>
          <cell r="AR340"/>
          <cell r="AS340"/>
          <cell r="AT340"/>
          <cell r="AU340"/>
          <cell r="AV340" t="str">
            <v/>
          </cell>
          <cell r="AW340" t="str">
            <v/>
          </cell>
          <cell r="AX340" t="str">
            <v/>
          </cell>
          <cell r="AY340" t="str">
            <v>株式会社フラスコ100cc</v>
          </cell>
          <cell r="AZ340" t="str">
            <v>〒116-0013</v>
          </cell>
          <cell r="BA340" t="str">
            <v>東京都荒川区西日暮里1-60-12</v>
          </cell>
          <cell r="BB340" t="str">
            <v>CATS2階</v>
          </cell>
          <cell r="BC340" t="str">
            <v/>
          </cell>
          <cell r="BD340" t="str">
            <v/>
          </cell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  <cell r="P341"/>
          <cell r="Q341"/>
          <cell r="R341"/>
          <cell r="S341"/>
          <cell r="T341"/>
          <cell r="U341"/>
          <cell r="V341"/>
          <cell r="W341"/>
          <cell r="X341"/>
          <cell r="Y341"/>
          <cell r="Z341"/>
          <cell r="AA341"/>
          <cell r="AB341"/>
          <cell r="AC341"/>
          <cell r="AD341"/>
          <cell r="AE341"/>
          <cell r="AF341"/>
          <cell r="AG341"/>
          <cell r="AH341"/>
          <cell r="AI341"/>
          <cell r="AJ341"/>
          <cell r="AK341"/>
          <cell r="AL341"/>
          <cell r="AM341"/>
          <cell r="AN341"/>
          <cell r="AO341"/>
          <cell r="AP341"/>
          <cell r="AQ341"/>
          <cell r="AR341"/>
          <cell r="AS341"/>
          <cell r="AT341"/>
          <cell r="AU341"/>
          <cell r="AV341" t="str">
            <v/>
          </cell>
          <cell r="AW341" t="str">
            <v/>
          </cell>
          <cell r="AX341" t="str">
            <v/>
          </cell>
          <cell r="AY341" t="str">
            <v>株式会社フラスコ100cc</v>
          </cell>
          <cell r="AZ341" t="str">
            <v>〒116-0013</v>
          </cell>
          <cell r="BA341" t="str">
            <v>東京都荒川区西日暮里1-60-12</v>
          </cell>
          <cell r="BB341" t="str">
            <v>CATS2階</v>
          </cell>
          <cell r="BC341" t="str">
            <v/>
          </cell>
          <cell r="BD341" t="str">
            <v/>
          </cell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  <cell r="R342"/>
          <cell r="S342"/>
          <cell r="T342"/>
          <cell r="U342"/>
          <cell r="V342"/>
          <cell r="W342"/>
          <cell r="X342"/>
          <cell r="Y342"/>
          <cell r="Z342"/>
          <cell r="AA342"/>
          <cell r="AB342"/>
          <cell r="AC342"/>
          <cell r="AD342"/>
          <cell r="AE342"/>
          <cell r="AF342"/>
          <cell r="AG342"/>
          <cell r="AH342"/>
          <cell r="AI342"/>
          <cell r="AJ342"/>
          <cell r="AK342"/>
          <cell r="AL342"/>
          <cell r="AM342"/>
          <cell r="AN342"/>
          <cell r="AO342"/>
          <cell r="AP342"/>
          <cell r="AQ342"/>
          <cell r="AR342"/>
          <cell r="AS342"/>
          <cell r="AT342"/>
          <cell r="AU342"/>
          <cell r="AV342" t="str">
            <v/>
          </cell>
          <cell r="AW342" t="str">
            <v/>
          </cell>
          <cell r="AX342" t="str">
            <v/>
          </cell>
          <cell r="AY342" t="str">
            <v>株式会社フラスコ100cc</v>
          </cell>
          <cell r="AZ342" t="str">
            <v>〒116-0013</v>
          </cell>
          <cell r="BA342" t="str">
            <v>東京都荒川区西日暮里1-60-12</v>
          </cell>
          <cell r="BB342" t="str">
            <v>CATS2階</v>
          </cell>
          <cell r="BC342" t="str">
            <v/>
          </cell>
          <cell r="BD342" t="str">
            <v/>
          </cell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  <cell r="S343"/>
          <cell r="T343"/>
          <cell r="U343"/>
          <cell r="V343"/>
          <cell r="W343"/>
          <cell r="X343"/>
          <cell r="Y343"/>
          <cell r="Z343"/>
          <cell r="AA343"/>
          <cell r="AB343"/>
          <cell r="AC343"/>
          <cell r="AD343"/>
          <cell r="AE343"/>
          <cell r="AF343"/>
          <cell r="AG343"/>
          <cell r="AH343"/>
          <cell r="AI343"/>
          <cell r="AJ343"/>
          <cell r="AK343"/>
          <cell r="AL343"/>
          <cell r="AM343"/>
          <cell r="AN343"/>
          <cell r="AO343"/>
          <cell r="AP343"/>
          <cell r="AQ343"/>
          <cell r="AR343"/>
          <cell r="AS343"/>
          <cell r="AT343"/>
          <cell r="AU343"/>
          <cell r="AV343" t="str">
            <v/>
          </cell>
          <cell r="AW343" t="str">
            <v/>
          </cell>
          <cell r="AX343" t="str">
            <v/>
          </cell>
          <cell r="AY343" t="str">
            <v>株式会社フラスコ100cc</v>
          </cell>
          <cell r="AZ343" t="str">
            <v>〒116-0013</v>
          </cell>
          <cell r="BA343" t="str">
            <v>東京都荒川区西日暮里1-60-12</v>
          </cell>
          <cell r="BB343" t="str">
            <v>CATS2階</v>
          </cell>
          <cell r="BC343" t="str">
            <v/>
          </cell>
          <cell r="BD343" t="str">
            <v/>
          </cell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  <cell r="AH344"/>
          <cell r="AI344"/>
          <cell r="AJ344"/>
          <cell r="AK344"/>
          <cell r="AL344"/>
          <cell r="AM344"/>
          <cell r="AN344"/>
          <cell r="AO344"/>
          <cell r="AP344"/>
          <cell r="AQ344"/>
          <cell r="AR344"/>
          <cell r="AS344"/>
          <cell r="AT344"/>
          <cell r="AU344"/>
          <cell r="AV344" t="str">
            <v/>
          </cell>
          <cell r="AW344" t="str">
            <v/>
          </cell>
          <cell r="AX344" t="str">
            <v/>
          </cell>
          <cell r="AY344" t="str">
            <v>株式会社フラスコ100cc</v>
          </cell>
          <cell r="AZ344" t="str">
            <v>〒116-0013</v>
          </cell>
          <cell r="BA344" t="str">
            <v>東京都荒川区西日暮里1-60-12</v>
          </cell>
          <cell r="BB344" t="str">
            <v>CATS2階</v>
          </cell>
          <cell r="BC344" t="str">
            <v/>
          </cell>
          <cell r="BD344" t="str">
            <v/>
          </cell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  <cell r="P345"/>
          <cell r="Q345"/>
          <cell r="R345"/>
          <cell r="S345"/>
          <cell r="T345"/>
          <cell r="U345"/>
          <cell r="V345"/>
          <cell r="W345"/>
          <cell r="X345"/>
          <cell r="Y345"/>
          <cell r="Z345"/>
          <cell r="AA345"/>
          <cell r="AB345"/>
          <cell r="AC345"/>
          <cell r="AD345"/>
          <cell r="AE345"/>
          <cell r="AF345"/>
          <cell r="AG345"/>
          <cell r="AH345"/>
          <cell r="AI345"/>
          <cell r="AJ345"/>
          <cell r="AK345"/>
          <cell r="AL345"/>
          <cell r="AM345"/>
          <cell r="AN345"/>
          <cell r="AO345"/>
          <cell r="AP345"/>
          <cell r="AQ345"/>
          <cell r="AR345"/>
          <cell r="AS345"/>
          <cell r="AT345"/>
          <cell r="AU345"/>
          <cell r="AV345" t="str">
            <v/>
          </cell>
          <cell r="AW345" t="str">
            <v/>
          </cell>
          <cell r="AX345" t="str">
            <v/>
          </cell>
          <cell r="AY345" t="str">
            <v>株式会社フラスコ100cc</v>
          </cell>
          <cell r="AZ345" t="str">
            <v>〒116-0013</v>
          </cell>
          <cell r="BA345" t="str">
            <v>東京都荒川区西日暮里1-60-12</v>
          </cell>
          <cell r="BB345" t="str">
            <v>CATS2階</v>
          </cell>
          <cell r="BC345" t="str">
            <v/>
          </cell>
          <cell r="BD345" t="str">
            <v/>
          </cell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F346"/>
          <cell r="AG346"/>
          <cell r="AH346"/>
          <cell r="AI346"/>
          <cell r="AJ346"/>
          <cell r="AK346"/>
          <cell r="AL346"/>
          <cell r="AM346"/>
          <cell r="AN346"/>
          <cell r="AO346"/>
          <cell r="AP346"/>
          <cell r="AQ346"/>
          <cell r="AR346"/>
          <cell r="AS346"/>
          <cell r="AT346"/>
          <cell r="AU346"/>
          <cell r="AV346" t="str">
            <v/>
          </cell>
          <cell r="AW346" t="str">
            <v/>
          </cell>
          <cell r="AX346" t="str">
            <v/>
          </cell>
          <cell r="AY346" t="str">
            <v>株式会社フラスコ100cc</v>
          </cell>
          <cell r="AZ346" t="str">
            <v>〒116-0013</v>
          </cell>
          <cell r="BA346" t="str">
            <v>東京都荒川区西日暮里1-60-12</v>
          </cell>
          <cell r="BB346" t="str">
            <v>CATS2階</v>
          </cell>
          <cell r="BC346" t="str">
            <v/>
          </cell>
          <cell r="BD346" t="str">
            <v/>
          </cell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  <cell r="O347"/>
          <cell r="P347"/>
          <cell r="Q347"/>
          <cell r="R347"/>
          <cell r="S347"/>
          <cell r="T347"/>
          <cell r="U347"/>
          <cell r="V347"/>
          <cell r="W347"/>
          <cell r="X347"/>
          <cell r="Y347"/>
          <cell r="Z347"/>
          <cell r="AA347"/>
          <cell r="AB347"/>
          <cell r="AC347"/>
          <cell r="AD347"/>
          <cell r="AE347"/>
          <cell r="AF347"/>
          <cell r="AG347"/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 t="str">
            <v/>
          </cell>
          <cell r="AW347" t="str">
            <v/>
          </cell>
          <cell r="AX347" t="str">
            <v/>
          </cell>
          <cell r="AY347" t="str">
            <v>株式会社フラスコ100cc</v>
          </cell>
          <cell r="AZ347" t="str">
            <v>〒116-0013</v>
          </cell>
          <cell r="BA347" t="str">
            <v>東京都荒川区西日暮里1-60-12</v>
          </cell>
          <cell r="BB347" t="str">
            <v>CATS2階</v>
          </cell>
          <cell r="BC347" t="str">
            <v/>
          </cell>
          <cell r="BD347" t="str">
            <v/>
          </cell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 t="str">
            <v/>
          </cell>
          <cell r="AW348" t="str">
            <v/>
          </cell>
          <cell r="AX348" t="str">
            <v/>
          </cell>
          <cell r="AY348" t="str">
            <v>株式会社フラスコ100cc</v>
          </cell>
          <cell r="AZ348" t="str">
            <v>〒116-0013</v>
          </cell>
          <cell r="BA348" t="str">
            <v>東京都荒川区西日暮里1-60-12</v>
          </cell>
          <cell r="BB348" t="str">
            <v>CATS2階</v>
          </cell>
          <cell r="BC348" t="str">
            <v/>
          </cell>
          <cell r="BD348" t="str">
            <v/>
          </cell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  <cell r="S349"/>
          <cell r="T349"/>
          <cell r="U349"/>
          <cell r="V349"/>
          <cell r="W349"/>
          <cell r="X349"/>
          <cell r="Y349"/>
          <cell r="Z349"/>
          <cell r="AA349"/>
          <cell r="AB349"/>
          <cell r="AC349"/>
          <cell r="AD349"/>
          <cell r="AE349"/>
          <cell r="AF349"/>
          <cell r="AG349"/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 t="str">
            <v/>
          </cell>
          <cell r="AW349" t="str">
            <v/>
          </cell>
          <cell r="AX349" t="str">
            <v/>
          </cell>
          <cell r="AY349" t="str">
            <v>株式会社フラスコ100cc</v>
          </cell>
          <cell r="AZ349" t="str">
            <v>〒116-0013</v>
          </cell>
          <cell r="BA349" t="str">
            <v>東京都荒川区西日暮里1-60-12</v>
          </cell>
          <cell r="BB349" t="str">
            <v>CATS2階</v>
          </cell>
          <cell r="BC349" t="str">
            <v/>
          </cell>
          <cell r="BD349" t="str">
            <v/>
          </cell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  <cell r="K350"/>
          <cell r="L350"/>
          <cell r="M350"/>
          <cell r="N350"/>
          <cell r="O350"/>
          <cell r="P350"/>
          <cell r="Q350"/>
          <cell r="R350"/>
          <cell r="S350"/>
          <cell r="T350"/>
          <cell r="U350"/>
          <cell r="V350"/>
          <cell r="W350"/>
          <cell r="X350"/>
          <cell r="Y350"/>
          <cell r="Z350"/>
          <cell r="AA350"/>
          <cell r="AB350"/>
          <cell r="AC350"/>
          <cell r="AD350"/>
          <cell r="AE350"/>
          <cell r="AF350"/>
          <cell r="AG350"/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 t="str">
            <v/>
          </cell>
          <cell r="AW350" t="str">
            <v/>
          </cell>
          <cell r="AX350" t="str">
            <v/>
          </cell>
          <cell r="AY350" t="str">
            <v>株式会社フラスコ100cc</v>
          </cell>
          <cell r="AZ350" t="str">
            <v>〒116-0013</v>
          </cell>
          <cell r="BA350" t="str">
            <v>東京都荒川区西日暮里1-60-12</v>
          </cell>
          <cell r="BB350" t="str">
            <v>CATS2階</v>
          </cell>
          <cell r="BC350" t="str">
            <v/>
          </cell>
          <cell r="BD350" t="str">
            <v/>
          </cell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  <cell r="P351"/>
          <cell r="Q351"/>
          <cell r="R351"/>
          <cell r="S351"/>
          <cell r="T351"/>
          <cell r="U351"/>
          <cell r="V351"/>
          <cell r="W351"/>
          <cell r="X351"/>
          <cell r="Y351"/>
          <cell r="Z351"/>
          <cell r="AA351"/>
          <cell r="AB351"/>
          <cell r="AC351"/>
          <cell r="AD351"/>
          <cell r="AE351"/>
          <cell r="AF351"/>
          <cell r="AG351"/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 t="str">
            <v/>
          </cell>
          <cell r="AW351" t="str">
            <v/>
          </cell>
          <cell r="AX351" t="str">
            <v/>
          </cell>
          <cell r="AY351" t="str">
            <v>株式会社フラスコ100cc</v>
          </cell>
          <cell r="AZ351" t="str">
            <v>〒116-0013</v>
          </cell>
          <cell r="BA351" t="str">
            <v>東京都荒川区西日暮里1-60-12</v>
          </cell>
          <cell r="BB351" t="str">
            <v>CATS2階</v>
          </cell>
          <cell r="BC351" t="str">
            <v/>
          </cell>
          <cell r="BD351" t="str">
            <v/>
          </cell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 t="str">
            <v/>
          </cell>
          <cell r="AW352" t="str">
            <v/>
          </cell>
          <cell r="AX352" t="str">
            <v/>
          </cell>
          <cell r="AY352" t="str">
            <v>株式会社フラスコ100cc</v>
          </cell>
          <cell r="AZ352" t="str">
            <v>〒116-0013</v>
          </cell>
          <cell r="BA352" t="str">
            <v>東京都荒川区西日暮里1-60-12</v>
          </cell>
          <cell r="BB352" t="str">
            <v>CATS2階</v>
          </cell>
          <cell r="BC352" t="str">
            <v/>
          </cell>
          <cell r="BD352" t="str">
            <v/>
          </cell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  <cell r="K353"/>
          <cell r="L353"/>
          <cell r="M353"/>
          <cell r="N353"/>
          <cell r="O353"/>
          <cell r="P353"/>
          <cell r="Q353"/>
          <cell r="R353"/>
          <cell r="S353"/>
          <cell r="T353"/>
          <cell r="U353"/>
          <cell r="V353"/>
          <cell r="W353"/>
          <cell r="X353"/>
          <cell r="Y353"/>
          <cell r="Z353"/>
          <cell r="AA353"/>
          <cell r="AB353"/>
          <cell r="AC353"/>
          <cell r="AD353"/>
          <cell r="AE353"/>
          <cell r="AF353"/>
          <cell r="AG353"/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 t="str">
            <v/>
          </cell>
          <cell r="AW353" t="str">
            <v/>
          </cell>
          <cell r="AX353" t="str">
            <v/>
          </cell>
          <cell r="AY353" t="str">
            <v>株式会社フラスコ100cc</v>
          </cell>
          <cell r="AZ353" t="str">
            <v>〒116-0013</v>
          </cell>
          <cell r="BA353" t="str">
            <v>東京都荒川区西日暮里1-60-12</v>
          </cell>
          <cell r="BB353" t="str">
            <v>CATS2階</v>
          </cell>
          <cell r="BC353" t="str">
            <v/>
          </cell>
          <cell r="BD353" t="str">
            <v/>
          </cell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 t="str">
            <v/>
          </cell>
          <cell r="AW354" t="str">
            <v/>
          </cell>
          <cell r="AX354" t="str">
            <v/>
          </cell>
          <cell r="AY354" t="str">
            <v>株式会社フラスコ100cc</v>
          </cell>
          <cell r="AZ354" t="str">
            <v>〒116-0013</v>
          </cell>
          <cell r="BA354" t="str">
            <v>東京都荒川区西日暮里1-60-12</v>
          </cell>
          <cell r="BB354" t="str">
            <v>CATS2階</v>
          </cell>
          <cell r="BC354" t="str">
            <v/>
          </cell>
          <cell r="BD354" t="str">
            <v/>
          </cell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 t="str">
            <v/>
          </cell>
          <cell r="AW355" t="str">
            <v/>
          </cell>
          <cell r="AX355" t="str">
            <v/>
          </cell>
          <cell r="AY355" t="str">
            <v>株式会社フラスコ100cc</v>
          </cell>
          <cell r="AZ355" t="str">
            <v>〒116-0013</v>
          </cell>
          <cell r="BA355" t="str">
            <v>東京都荒川区西日暮里1-60-12</v>
          </cell>
          <cell r="BB355" t="str">
            <v>CATS2階</v>
          </cell>
          <cell r="BC355" t="str">
            <v/>
          </cell>
          <cell r="BD355" t="str">
            <v/>
          </cell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  <cell r="P356"/>
          <cell r="Q356"/>
          <cell r="R356"/>
          <cell r="S356"/>
          <cell r="T356"/>
          <cell r="U356"/>
          <cell r="V356"/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  <cell r="AG356"/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 t="str">
            <v/>
          </cell>
          <cell r="AW356" t="str">
            <v/>
          </cell>
          <cell r="AX356" t="str">
            <v/>
          </cell>
          <cell r="AY356" t="str">
            <v>株式会社フラスコ100cc</v>
          </cell>
          <cell r="AZ356" t="str">
            <v>〒116-0013</v>
          </cell>
          <cell r="BA356" t="str">
            <v>東京都荒川区西日暮里1-60-12</v>
          </cell>
          <cell r="BB356" t="str">
            <v>CATS2階</v>
          </cell>
          <cell r="BC356" t="str">
            <v/>
          </cell>
          <cell r="BD356" t="str">
            <v/>
          </cell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  <cell r="S357"/>
          <cell r="T357"/>
          <cell r="U357"/>
          <cell r="V357"/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  <cell r="AG357"/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 t="str">
            <v/>
          </cell>
          <cell r="AW357" t="str">
            <v/>
          </cell>
          <cell r="AX357" t="str">
            <v/>
          </cell>
          <cell r="AY357" t="str">
            <v>株式会社フラスコ100cc</v>
          </cell>
          <cell r="AZ357" t="str">
            <v>〒116-0013</v>
          </cell>
          <cell r="BA357" t="str">
            <v>東京都荒川区西日暮里1-60-12</v>
          </cell>
          <cell r="BB357" t="str">
            <v>CATS2階</v>
          </cell>
          <cell r="BC357" t="str">
            <v/>
          </cell>
          <cell r="BD357" t="str">
            <v/>
          </cell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  <cell r="P358"/>
          <cell r="Q358"/>
          <cell r="R358"/>
          <cell r="S358"/>
          <cell r="T358"/>
          <cell r="U358"/>
          <cell r="V358"/>
          <cell r="W358"/>
          <cell r="X358"/>
          <cell r="Y358"/>
          <cell r="Z358"/>
          <cell r="AA358"/>
          <cell r="AB358"/>
          <cell r="AC358"/>
          <cell r="AD358"/>
          <cell r="AE358"/>
          <cell r="AF358"/>
          <cell r="AG358"/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 t="str">
            <v/>
          </cell>
          <cell r="AW358" t="str">
            <v/>
          </cell>
          <cell r="AX358" t="str">
            <v/>
          </cell>
          <cell r="AY358" t="str">
            <v>株式会社フラスコ100cc</v>
          </cell>
          <cell r="AZ358" t="str">
            <v>〒116-0013</v>
          </cell>
          <cell r="BA358" t="str">
            <v>東京都荒川区西日暮里1-60-12</v>
          </cell>
          <cell r="BB358" t="str">
            <v>CATS2階</v>
          </cell>
          <cell r="BC358" t="str">
            <v/>
          </cell>
          <cell r="BD358" t="str">
            <v/>
          </cell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  <cell r="P359"/>
          <cell r="Q359"/>
          <cell r="R359"/>
          <cell r="S359"/>
          <cell r="T359"/>
          <cell r="U359"/>
          <cell r="V359"/>
          <cell r="W359"/>
          <cell r="X359"/>
          <cell r="Y359"/>
          <cell r="Z359"/>
          <cell r="AA359"/>
          <cell r="AB359"/>
          <cell r="AC359"/>
          <cell r="AD359"/>
          <cell r="AE359"/>
          <cell r="AF359"/>
          <cell r="AG359"/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 t="str">
            <v/>
          </cell>
          <cell r="AW359" t="str">
            <v/>
          </cell>
          <cell r="AX359" t="str">
            <v/>
          </cell>
          <cell r="AY359" t="str">
            <v>株式会社フラスコ100cc</v>
          </cell>
          <cell r="AZ359" t="str">
            <v>〒116-0013</v>
          </cell>
          <cell r="BA359" t="str">
            <v>東京都荒川区西日暮里1-60-12</v>
          </cell>
          <cell r="BB359" t="str">
            <v>CATS2階</v>
          </cell>
          <cell r="BC359" t="str">
            <v/>
          </cell>
          <cell r="BD359" t="str">
            <v/>
          </cell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  <cell r="S360"/>
          <cell r="T360"/>
          <cell r="U360"/>
          <cell r="V360"/>
          <cell r="W360"/>
          <cell r="X360"/>
          <cell r="Y360"/>
          <cell r="Z360"/>
          <cell r="AA360"/>
          <cell r="AB360"/>
          <cell r="AC360"/>
          <cell r="AD360"/>
          <cell r="AE360"/>
          <cell r="AF360"/>
          <cell r="AG360"/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 t="str">
            <v/>
          </cell>
          <cell r="AW360" t="str">
            <v/>
          </cell>
          <cell r="AX360" t="str">
            <v/>
          </cell>
          <cell r="AY360" t="str">
            <v>株式会社フラスコ100cc</v>
          </cell>
          <cell r="AZ360" t="str">
            <v>〒116-0013</v>
          </cell>
          <cell r="BA360" t="str">
            <v>東京都荒川区西日暮里1-60-12</v>
          </cell>
          <cell r="BB360" t="str">
            <v>CATS2階</v>
          </cell>
          <cell r="BC360" t="str">
            <v/>
          </cell>
          <cell r="BD360" t="str">
            <v/>
          </cell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  <cell r="P361"/>
          <cell r="Q361"/>
          <cell r="R361"/>
          <cell r="S361"/>
          <cell r="T361"/>
          <cell r="U361"/>
          <cell r="V361"/>
          <cell r="W361"/>
          <cell r="X361"/>
          <cell r="Y361"/>
          <cell r="Z361"/>
          <cell r="AA361"/>
          <cell r="AB361"/>
          <cell r="AC361"/>
          <cell r="AD361"/>
          <cell r="AE361"/>
          <cell r="AF361"/>
          <cell r="AG361"/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 t="str">
            <v/>
          </cell>
          <cell r="AW361" t="str">
            <v/>
          </cell>
          <cell r="AX361" t="str">
            <v/>
          </cell>
          <cell r="AY361" t="str">
            <v>株式会社フラスコ100cc</v>
          </cell>
          <cell r="AZ361" t="str">
            <v>〒116-0013</v>
          </cell>
          <cell r="BA361" t="str">
            <v>東京都荒川区西日暮里1-60-12</v>
          </cell>
          <cell r="BB361" t="str">
            <v>CATS2階</v>
          </cell>
          <cell r="BC361" t="str">
            <v/>
          </cell>
          <cell r="BD361" t="str">
            <v/>
          </cell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 t="str">
            <v/>
          </cell>
          <cell r="AW362" t="str">
            <v/>
          </cell>
          <cell r="AX362" t="str">
            <v/>
          </cell>
          <cell r="AY362" t="str">
            <v>株式会社フラスコ100cc</v>
          </cell>
          <cell r="AZ362" t="str">
            <v>〒116-0013</v>
          </cell>
          <cell r="BA362" t="str">
            <v>東京都荒川区西日暮里1-60-12</v>
          </cell>
          <cell r="BB362" t="str">
            <v>CATS2階</v>
          </cell>
          <cell r="BC362" t="str">
            <v/>
          </cell>
          <cell r="BD362" t="str">
            <v/>
          </cell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/>
          <cell r="U363"/>
          <cell r="V363"/>
          <cell r="W363"/>
          <cell r="X363"/>
          <cell r="Y363"/>
          <cell r="Z363"/>
          <cell r="AA363"/>
          <cell r="AB363"/>
          <cell r="AC363"/>
          <cell r="AD363"/>
          <cell r="AE363"/>
          <cell r="AF363"/>
          <cell r="AG363"/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 t="str">
            <v/>
          </cell>
          <cell r="AW363" t="str">
            <v/>
          </cell>
          <cell r="AX363" t="str">
            <v/>
          </cell>
          <cell r="AY363" t="str">
            <v>株式会社フラスコ100cc</v>
          </cell>
          <cell r="AZ363" t="str">
            <v>〒116-0013</v>
          </cell>
          <cell r="BA363" t="str">
            <v>東京都荒川区西日暮里1-60-12</v>
          </cell>
          <cell r="BB363" t="str">
            <v>CATS2階</v>
          </cell>
          <cell r="BC363" t="str">
            <v/>
          </cell>
          <cell r="BD363" t="str">
            <v/>
          </cell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  <cell r="O364"/>
          <cell r="P364"/>
          <cell r="Q364"/>
          <cell r="R364"/>
          <cell r="S364"/>
          <cell r="T364"/>
          <cell r="U364"/>
          <cell r="V364"/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 t="str">
            <v/>
          </cell>
          <cell r="AW364" t="str">
            <v/>
          </cell>
          <cell r="AX364" t="str">
            <v/>
          </cell>
          <cell r="AY364" t="str">
            <v>株式会社フラスコ100cc</v>
          </cell>
          <cell r="AZ364" t="str">
            <v>〒116-0013</v>
          </cell>
          <cell r="BA364" t="str">
            <v>東京都荒川区西日暮里1-60-12</v>
          </cell>
          <cell r="BB364" t="str">
            <v>CATS2階</v>
          </cell>
          <cell r="BC364" t="str">
            <v/>
          </cell>
          <cell r="BD364" t="str">
            <v/>
          </cell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  <cell r="O365"/>
          <cell r="P365"/>
          <cell r="Q365"/>
          <cell r="R365"/>
          <cell r="S365"/>
          <cell r="T365"/>
          <cell r="U365"/>
          <cell r="V365"/>
          <cell r="W365"/>
          <cell r="X365"/>
          <cell r="Y365"/>
          <cell r="Z365"/>
          <cell r="AA365"/>
          <cell r="AB365"/>
          <cell r="AC365"/>
          <cell r="AD365"/>
          <cell r="AE365"/>
          <cell r="AF365"/>
          <cell r="AG365"/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 t="str">
            <v/>
          </cell>
          <cell r="AW365" t="str">
            <v/>
          </cell>
          <cell r="AX365" t="str">
            <v/>
          </cell>
          <cell r="AY365" t="str">
            <v>株式会社フラスコ100cc</v>
          </cell>
          <cell r="AZ365" t="str">
            <v>〒116-0013</v>
          </cell>
          <cell r="BA365" t="str">
            <v>東京都荒川区西日暮里1-60-12</v>
          </cell>
          <cell r="BB365" t="str">
            <v>CATS2階</v>
          </cell>
          <cell r="BC365" t="str">
            <v/>
          </cell>
          <cell r="BD365" t="str">
            <v/>
          </cell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/>
          <cell r="U366"/>
          <cell r="V366"/>
          <cell r="W366"/>
          <cell r="X366"/>
          <cell r="Y366"/>
          <cell r="Z366"/>
          <cell r="AA366"/>
          <cell r="AB366"/>
          <cell r="AC366"/>
          <cell r="AD366"/>
          <cell r="AE366"/>
          <cell r="AF366"/>
          <cell r="AG366"/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 t="str">
            <v/>
          </cell>
          <cell r="AW366" t="str">
            <v/>
          </cell>
          <cell r="AX366" t="str">
            <v/>
          </cell>
          <cell r="AY366" t="str">
            <v>株式会社フラスコ100cc</v>
          </cell>
          <cell r="AZ366" t="str">
            <v>〒116-0013</v>
          </cell>
          <cell r="BA366" t="str">
            <v>東京都荒川区西日暮里1-60-12</v>
          </cell>
          <cell r="BB366" t="str">
            <v>CATS2階</v>
          </cell>
          <cell r="BC366" t="str">
            <v/>
          </cell>
          <cell r="BD366" t="str">
            <v/>
          </cell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  <cell r="S367"/>
          <cell r="T367"/>
          <cell r="U367"/>
          <cell r="V367"/>
          <cell r="W367"/>
          <cell r="X367"/>
          <cell r="Y367"/>
          <cell r="Z367"/>
          <cell r="AA367"/>
          <cell r="AB367"/>
          <cell r="AC367"/>
          <cell r="AD367"/>
          <cell r="AE367"/>
          <cell r="AF367"/>
          <cell r="AG367"/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 t="str">
            <v/>
          </cell>
          <cell r="AW367" t="str">
            <v/>
          </cell>
          <cell r="AX367" t="str">
            <v/>
          </cell>
          <cell r="AY367" t="str">
            <v>株式会社フラスコ100cc</v>
          </cell>
          <cell r="AZ367" t="str">
            <v>〒116-0013</v>
          </cell>
          <cell r="BA367" t="str">
            <v>東京都荒川区西日暮里1-60-12</v>
          </cell>
          <cell r="BB367" t="str">
            <v>CATS2階</v>
          </cell>
          <cell r="BC367" t="str">
            <v/>
          </cell>
          <cell r="BD367" t="str">
            <v/>
          </cell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  <cell r="R368"/>
          <cell r="S368"/>
          <cell r="T368"/>
          <cell r="U368"/>
          <cell r="V368"/>
          <cell r="W368"/>
          <cell r="X368"/>
          <cell r="Y368"/>
          <cell r="Z368"/>
          <cell r="AA368"/>
          <cell r="AB368"/>
          <cell r="AC368"/>
          <cell r="AD368"/>
          <cell r="AE368"/>
          <cell r="AF368"/>
          <cell r="AG368"/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 t="str">
            <v/>
          </cell>
          <cell r="AW368" t="str">
            <v/>
          </cell>
          <cell r="AX368" t="str">
            <v/>
          </cell>
          <cell r="AY368" t="str">
            <v>株式会社フラスコ100cc</v>
          </cell>
          <cell r="AZ368" t="str">
            <v>〒116-0013</v>
          </cell>
          <cell r="BA368" t="str">
            <v>東京都荒川区西日暮里1-60-12</v>
          </cell>
          <cell r="BB368" t="str">
            <v>CATS2階</v>
          </cell>
          <cell r="BC368" t="str">
            <v/>
          </cell>
          <cell r="BD368" t="str">
            <v/>
          </cell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/>
          <cell r="U369"/>
          <cell r="V369"/>
          <cell r="W369"/>
          <cell r="X369"/>
          <cell r="Y369"/>
          <cell r="Z369"/>
          <cell r="AA369"/>
          <cell r="AB369"/>
          <cell r="AC369"/>
          <cell r="AD369"/>
          <cell r="AE369"/>
          <cell r="AF369"/>
          <cell r="AG369"/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 t="str">
            <v/>
          </cell>
          <cell r="AW369" t="str">
            <v/>
          </cell>
          <cell r="AX369" t="str">
            <v/>
          </cell>
          <cell r="AY369" t="str">
            <v>株式会社フラスコ100cc</v>
          </cell>
          <cell r="AZ369" t="str">
            <v>〒116-0013</v>
          </cell>
          <cell r="BA369" t="str">
            <v>東京都荒川区西日暮里1-60-12</v>
          </cell>
          <cell r="BB369" t="str">
            <v>CATS2階</v>
          </cell>
          <cell r="BC369" t="str">
            <v/>
          </cell>
          <cell r="BD369" t="str">
            <v/>
          </cell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 t="str">
            <v/>
          </cell>
          <cell r="AW370" t="str">
            <v/>
          </cell>
          <cell r="AX370" t="str">
            <v/>
          </cell>
          <cell r="AY370" t="str">
            <v>株式会社フラスコ100cc</v>
          </cell>
          <cell r="AZ370" t="str">
            <v>〒116-0013</v>
          </cell>
          <cell r="BA370" t="str">
            <v>東京都荒川区西日暮里1-60-12</v>
          </cell>
          <cell r="BB370" t="str">
            <v>CATS2階</v>
          </cell>
          <cell r="BC370" t="str">
            <v/>
          </cell>
          <cell r="BD370" t="str">
            <v/>
          </cell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 t="str">
            <v/>
          </cell>
          <cell r="AW371" t="str">
            <v/>
          </cell>
          <cell r="AX371" t="str">
            <v/>
          </cell>
          <cell r="AY371" t="str">
            <v>株式会社フラスコ100cc</v>
          </cell>
          <cell r="AZ371" t="str">
            <v>〒116-0013</v>
          </cell>
          <cell r="BA371" t="str">
            <v>東京都荒川区西日暮里1-60-12</v>
          </cell>
          <cell r="BB371" t="str">
            <v>CATS2階</v>
          </cell>
          <cell r="BC371" t="str">
            <v/>
          </cell>
          <cell r="BD371" t="str">
            <v/>
          </cell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 t="str">
            <v/>
          </cell>
          <cell r="AW372" t="str">
            <v/>
          </cell>
          <cell r="AX372" t="str">
            <v/>
          </cell>
          <cell r="AY372" t="str">
            <v>株式会社フラスコ100cc</v>
          </cell>
          <cell r="AZ372" t="str">
            <v>〒116-0013</v>
          </cell>
          <cell r="BA372" t="str">
            <v>東京都荒川区西日暮里1-60-12</v>
          </cell>
          <cell r="BB372" t="str">
            <v>CATS2階</v>
          </cell>
          <cell r="BC372" t="str">
            <v/>
          </cell>
          <cell r="BD372" t="str">
            <v/>
          </cell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 t="str">
            <v/>
          </cell>
          <cell r="AW373" t="str">
            <v/>
          </cell>
          <cell r="AX373" t="str">
            <v/>
          </cell>
          <cell r="AY373" t="str">
            <v>株式会社フラスコ100cc</v>
          </cell>
          <cell r="AZ373" t="str">
            <v>〒116-0013</v>
          </cell>
          <cell r="BA373" t="str">
            <v>東京都荒川区西日暮里1-60-12</v>
          </cell>
          <cell r="BB373" t="str">
            <v>CATS2階</v>
          </cell>
          <cell r="BC373" t="str">
            <v/>
          </cell>
          <cell r="BD373" t="str">
            <v/>
          </cell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  <cell r="O374"/>
          <cell r="P374"/>
          <cell r="Q374"/>
          <cell r="R374"/>
          <cell r="S374"/>
          <cell r="T374"/>
          <cell r="U374"/>
          <cell r="V374"/>
          <cell r="W374"/>
          <cell r="X374"/>
          <cell r="Y374"/>
          <cell r="Z374"/>
          <cell r="AA374"/>
          <cell r="AB374"/>
          <cell r="AC374"/>
          <cell r="AD374"/>
          <cell r="AE374"/>
          <cell r="AF374"/>
          <cell r="AG374"/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 t="str">
            <v/>
          </cell>
          <cell r="AW374" t="str">
            <v/>
          </cell>
          <cell r="AX374" t="str">
            <v/>
          </cell>
          <cell r="AY374" t="str">
            <v>株式会社フラスコ100cc</v>
          </cell>
          <cell r="AZ374" t="str">
            <v>〒116-0013</v>
          </cell>
          <cell r="BA374" t="str">
            <v>東京都荒川区西日暮里1-60-12</v>
          </cell>
          <cell r="BB374" t="str">
            <v>CATS2階</v>
          </cell>
          <cell r="BC374" t="str">
            <v/>
          </cell>
          <cell r="BD374" t="str">
            <v/>
          </cell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  <cell r="S375"/>
          <cell r="T375"/>
          <cell r="U375"/>
          <cell r="V375"/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 t="str">
            <v/>
          </cell>
          <cell r="AW375" t="str">
            <v/>
          </cell>
          <cell r="AX375" t="str">
            <v/>
          </cell>
          <cell r="AY375" t="str">
            <v>株式会社フラスコ100cc</v>
          </cell>
          <cell r="AZ375" t="str">
            <v>〒116-0013</v>
          </cell>
          <cell r="BA375" t="str">
            <v>東京都荒川区西日暮里1-60-12</v>
          </cell>
          <cell r="BB375" t="str">
            <v>CATS2階</v>
          </cell>
          <cell r="BC375" t="str">
            <v/>
          </cell>
          <cell r="BD375" t="str">
            <v/>
          </cell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  <cell r="S376"/>
          <cell r="T376"/>
          <cell r="U376"/>
          <cell r="V376"/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  <cell r="AG376"/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 t="str">
            <v/>
          </cell>
          <cell r="AW376" t="str">
            <v/>
          </cell>
          <cell r="AX376" t="str">
            <v/>
          </cell>
          <cell r="AY376" t="str">
            <v>株式会社フラスコ100cc</v>
          </cell>
          <cell r="AZ376" t="str">
            <v>〒116-0013</v>
          </cell>
          <cell r="BA376" t="str">
            <v>東京都荒川区西日暮里1-60-12</v>
          </cell>
          <cell r="BB376" t="str">
            <v>CATS2階</v>
          </cell>
          <cell r="BC376" t="str">
            <v/>
          </cell>
          <cell r="BD376" t="str">
            <v/>
          </cell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 t="str">
            <v/>
          </cell>
          <cell r="AW377" t="str">
            <v/>
          </cell>
          <cell r="AX377" t="str">
            <v/>
          </cell>
          <cell r="AY377" t="str">
            <v>株式会社フラスコ100cc</v>
          </cell>
          <cell r="AZ377" t="str">
            <v>〒116-0013</v>
          </cell>
          <cell r="BA377" t="str">
            <v>東京都荒川区西日暮里1-60-12</v>
          </cell>
          <cell r="BB377" t="str">
            <v>CATS2階</v>
          </cell>
          <cell r="BC377" t="str">
            <v/>
          </cell>
          <cell r="BD377" t="str">
            <v/>
          </cell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 t="str">
            <v/>
          </cell>
          <cell r="AW378" t="str">
            <v/>
          </cell>
          <cell r="AX378" t="str">
            <v/>
          </cell>
          <cell r="AY378" t="str">
            <v>株式会社フラスコ100cc</v>
          </cell>
          <cell r="AZ378" t="str">
            <v>〒116-0013</v>
          </cell>
          <cell r="BA378" t="str">
            <v>東京都荒川区西日暮里1-60-12</v>
          </cell>
          <cell r="BB378" t="str">
            <v>CATS2階</v>
          </cell>
          <cell r="BC378" t="str">
            <v/>
          </cell>
          <cell r="BD378" t="str">
            <v/>
          </cell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  <cell r="R379"/>
          <cell r="S379"/>
          <cell r="T379"/>
          <cell r="U379"/>
          <cell r="V379"/>
          <cell r="W379"/>
          <cell r="X379"/>
          <cell r="Y379"/>
          <cell r="Z379"/>
          <cell r="AA379"/>
          <cell r="AB379"/>
          <cell r="AC379"/>
          <cell r="AD379"/>
          <cell r="AE379"/>
          <cell r="AF379"/>
          <cell r="AG379"/>
          <cell r="AH379"/>
          <cell r="AI379"/>
          <cell r="AJ379"/>
          <cell r="AK379"/>
          <cell r="AL379"/>
          <cell r="AM379"/>
          <cell r="AN379"/>
          <cell r="AO379"/>
          <cell r="AP379"/>
          <cell r="AQ379"/>
          <cell r="AR379"/>
          <cell r="AS379"/>
          <cell r="AT379"/>
          <cell r="AU379"/>
          <cell r="AV379" t="str">
            <v/>
          </cell>
          <cell r="AW379" t="str">
            <v/>
          </cell>
          <cell r="AX379" t="str">
            <v/>
          </cell>
          <cell r="AY379" t="str">
            <v>株式会社フラスコ100cc</v>
          </cell>
          <cell r="AZ379" t="str">
            <v>〒116-0013</v>
          </cell>
          <cell r="BA379" t="str">
            <v>東京都荒川区西日暮里1-60-12</v>
          </cell>
          <cell r="BB379" t="str">
            <v>CATS2階</v>
          </cell>
          <cell r="BC379" t="str">
            <v/>
          </cell>
          <cell r="BD379" t="str">
            <v/>
          </cell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  <cell r="R380"/>
          <cell r="S380"/>
          <cell r="T380"/>
          <cell r="U380"/>
          <cell r="V380"/>
          <cell r="W380"/>
          <cell r="X380"/>
          <cell r="Y380"/>
          <cell r="Z380"/>
          <cell r="AA380"/>
          <cell r="AB380"/>
          <cell r="AC380"/>
          <cell r="AD380"/>
          <cell r="AE380"/>
          <cell r="AF380"/>
          <cell r="AG380"/>
          <cell r="AH380"/>
          <cell r="AI380"/>
          <cell r="AJ380"/>
          <cell r="AK380"/>
          <cell r="AL380"/>
          <cell r="AM380"/>
          <cell r="AN380"/>
          <cell r="AO380"/>
          <cell r="AP380"/>
          <cell r="AQ380"/>
          <cell r="AR380"/>
          <cell r="AS380"/>
          <cell r="AT380"/>
          <cell r="AU380"/>
          <cell r="AV380" t="str">
            <v/>
          </cell>
          <cell r="AW380" t="str">
            <v/>
          </cell>
          <cell r="AX380" t="str">
            <v/>
          </cell>
          <cell r="AY380" t="str">
            <v>株式会社フラスコ100cc</v>
          </cell>
          <cell r="AZ380" t="str">
            <v>〒116-0013</v>
          </cell>
          <cell r="BA380" t="str">
            <v>東京都荒川区西日暮里1-60-12</v>
          </cell>
          <cell r="BB380" t="str">
            <v>CATS2階</v>
          </cell>
          <cell r="BC380" t="str">
            <v/>
          </cell>
          <cell r="BD380" t="str">
            <v/>
          </cell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  <cell r="O381"/>
          <cell r="P381"/>
          <cell r="Q381"/>
          <cell r="R381"/>
          <cell r="S381"/>
          <cell r="T381"/>
          <cell r="U381"/>
          <cell r="V381"/>
          <cell r="W381"/>
          <cell r="X381"/>
          <cell r="Y381"/>
          <cell r="Z381"/>
          <cell r="AA381"/>
          <cell r="AB381"/>
          <cell r="AC381"/>
          <cell r="AD381"/>
          <cell r="AE381"/>
          <cell r="AF381"/>
          <cell r="AG381"/>
          <cell r="AH381"/>
          <cell r="AI381"/>
          <cell r="AJ381"/>
          <cell r="AK381"/>
          <cell r="AL381"/>
          <cell r="AM381"/>
          <cell r="AN381"/>
          <cell r="AO381"/>
          <cell r="AP381"/>
          <cell r="AQ381"/>
          <cell r="AR381"/>
          <cell r="AS381"/>
          <cell r="AT381"/>
          <cell r="AU381"/>
          <cell r="AV381" t="str">
            <v/>
          </cell>
          <cell r="AW381" t="str">
            <v/>
          </cell>
          <cell r="AX381" t="str">
            <v/>
          </cell>
          <cell r="AY381" t="str">
            <v>株式会社フラスコ100cc</v>
          </cell>
          <cell r="AZ381" t="str">
            <v>〒116-0013</v>
          </cell>
          <cell r="BA381" t="str">
            <v>東京都荒川区西日暮里1-60-12</v>
          </cell>
          <cell r="BB381" t="str">
            <v>CATS2階</v>
          </cell>
          <cell r="BC381" t="str">
            <v/>
          </cell>
          <cell r="BD381" t="str">
            <v/>
          </cell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  <cell r="R382"/>
          <cell r="S382"/>
          <cell r="T382"/>
          <cell r="U382"/>
          <cell r="V382"/>
          <cell r="W382"/>
          <cell r="X382"/>
          <cell r="Y382"/>
          <cell r="Z382"/>
          <cell r="AA382"/>
          <cell r="AB382"/>
          <cell r="AC382"/>
          <cell r="AD382"/>
          <cell r="AE382"/>
          <cell r="AF382"/>
          <cell r="AG382"/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 t="str">
            <v/>
          </cell>
          <cell r="AW382" t="str">
            <v/>
          </cell>
          <cell r="AX382" t="str">
            <v/>
          </cell>
          <cell r="AY382" t="str">
            <v>株式会社フラスコ100cc</v>
          </cell>
          <cell r="AZ382" t="str">
            <v>〒116-0013</v>
          </cell>
          <cell r="BA382" t="str">
            <v>東京都荒川区西日暮里1-60-12</v>
          </cell>
          <cell r="BB382" t="str">
            <v>CATS2階</v>
          </cell>
          <cell r="BC382" t="str">
            <v/>
          </cell>
          <cell r="BD382" t="str">
            <v/>
          </cell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  <cell r="S383"/>
          <cell r="T383"/>
          <cell r="U383"/>
          <cell r="V383"/>
          <cell r="W383"/>
          <cell r="X383"/>
          <cell r="Y383"/>
          <cell r="Z383"/>
          <cell r="AA383"/>
          <cell r="AB383"/>
          <cell r="AC383"/>
          <cell r="AD383"/>
          <cell r="AE383"/>
          <cell r="AF383"/>
          <cell r="AG383"/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 t="str">
            <v/>
          </cell>
          <cell r="AW383" t="str">
            <v/>
          </cell>
          <cell r="AX383" t="str">
            <v/>
          </cell>
          <cell r="AY383" t="str">
            <v>株式会社フラスコ100cc</v>
          </cell>
          <cell r="AZ383" t="str">
            <v>〒116-0013</v>
          </cell>
          <cell r="BA383" t="str">
            <v>東京都荒川区西日暮里1-60-12</v>
          </cell>
          <cell r="BB383" t="str">
            <v>CATS2階</v>
          </cell>
          <cell r="BC383" t="str">
            <v/>
          </cell>
          <cell r="BD383" t="str">
            <v/>
          </cell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  <cell r="T384"/>
          <cell r="U384"/>
          <cell r="V384"/>
          <cell r="W384"/>
          <cell r="X384"/>
          <cell r="Y384"/>
          <cell r="Z384"/>
          <cell r="AA384"/>
          <cell r="AB384"/>
          <cell r="AC384"/>
          <cell r="AD384"/>
          <cell r="AE384"/>
          <cell r="AF384"/>
          <cell r="AG384"/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 t="str">
            <v/>
          </cell>
          <cell r="AW384" t="str">
            <v/>
          </cell>
          <cell r="AX384" t="str">
            <v/>
          </cell>
          <cell r="AY384" t="str">
            <v>株式会社フラスコ100cc</v>
          </cell>
          <cell r="AZ384" t="str">
            <v>〒116-0013</v>
          </cell>
          <cell r="BA384" t="str">
            <v>東京都荒川区西日暮里1-60-12</v>
          </cell>
          <cell r="BB384" t="str">
            <v>CATS2階</v>
          </cell>
          <cell r="BC384" t="str">
            <v/>
          </cell>
          <cell r="BD384" t="str">
            <v/>
          </cell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/>
          <cell r="U385"/>
          <cell r="V385"/>
          <cell r="W385"/>
          <cell r="X385"/>
          <cell r="Y385"/>
          <cell r="Z385"/>
          <cell r="AA385"/>
          <cell r="AB385"/>
          <cell r="AC385"/>
          <cell r="AD385"/>
          <cell r="AE385"/>
          <cell r="AF385"/>
          <cell r="AG385"/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 t="str">
            <v/>
          </cell>
          <cell r="AW385" t="str">
            <v/>
          </cell>
          <cell r="AX385" t="str">
            <v/>
          </cell>
          <cell r="AY385" t="str">
            <v>株式会社フラスコ100cc</v>
          </cell>
          <cell r="AZ385" t="str">
            <v>〒116-0013</v>
          </cell>
          <cell r="BA385" t="str">
            <v>東京都荒川区西日暮里1-60-12</v>
          </cell>
          <cell r="BB385" t="str">
            <v>CATS2階</v>
          </cell>
          <cell r="BC385" t="str">
            <v/>
          </cell>
          <cell r="BD385" t="str">
            <v/>
          </cell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/>
          <cell r="U386"/>
          <cell r="V386"/>
          <cell r="W386"/>
          <cell r="X386"/>
          <cell r="Y386"/>
          <cell r="Z386"/>
          <cell r="AA386"/>
          <cell r="AB386"/>
          <cell r="AC386"/>
          <cell r="AD386"/>
          <cell r="AE386"/>
          <cell r="AF386"/>
          <cell r="AG386"/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 t="str">
            <v/>
          </cell>
          <cell r="AW386" t="str">
            <v/>
          </cell>
          <cell r="AX386" t="str">
            <v/>
          </cell>
          <cell r="AY386" t="str">
            <v>株式会社フラスコ100cc</v>
          </cell>
          <cell r="AZ386" t="str">
            <v>〒116-0013</v>
          </cell>
          <cell r="BA386" t="str">
            <v>東京都荒川区西日暮里1-60-12</v>
          </cell>
          <cell r="BB386" t="str">
            <v>CATS2階</v>
          </cell>
          <cell r="BC386" t="str">
            <v/>
          </cell>
          <cell r="BD386" t="str">
            <v/>
          </cell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 t="str">
            <v/>
          </cell>
          <cell r="AW387" t="str">
            <v/>
          </cell>
          <cell r="AX387" t="str">
            <v/>
          </cell>
          <cell r="AY387" t="str">
            <v>株式会社フラスコ100cc</v>
          </cell>
          <cell r="AZ387" t="str">
            <v>〒116-0013</v>
          </cell>
          <cell r="BA387" t="str">
            <v>東京都荒川区西日暮里1-60-12</v>
          </cell>
          <cell r="BB387" t="str">
            <v>CATS2階</v>
          </cell>
          <cell r="BC387" t="str">
            <v/>
          </cell>
          <cell r="BD387" t="str">
            <v/>
          </cell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  <cell r="R388"/>
          <cell r="S388"/>
          <cell r="T388"/>
          <cell r="U388"/>
          <cell r="V388"/>
          <cell r="W388"/>
          <cell r="X388"/>
          <cell r="Y388"/>
          <cell r="Z388"/>
          <cell r="AA388"/>
          <cell r="AB388"/>
          <cell r="AC388"/>
          <cell r="AD388"/>
          <cell r="AE388"/>
          <cell r="AF388"/>
          <cell r="AG388"/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 t="str">
            <v/>
          </cell>
          <cell r="AW388" t="str">
            <v/>
          </cell>
          <cell r="AX388" t="str">
            <v/>
          </cell>
          <cell r="AY388" t="str">
            <v>株式会社フラスコ100cc</v>
          </cell>
          <cell r="AZ388" t="str">
            <v>〒116-0013</v>
          </cell>
          <cell r="BA388" t="str">
            <v>東京都荒川区西日暮里1-60-12</v>
          </cell>
          <cell r="BB388" t="str">
            <v>CATS2階</v>
          </cell>
          <cell r="BC388" t="str">
            <v/>
          </cell>
          <cell r="BD388" t="str">
            <v/>
          </cell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/>
          <cell r="S389"/>
          <cell r="T389"/>
          <cell r="U389"/>
          <cell r="V389"/>
          <cell r="W389"/>
          <cell r="X389"/>
          <cell r="Y389"/>
          <cell r="Z389"/>
          <cell r="AA389"/>
          <cell r="AB389"/>
          <cell r="AC389"/>
          <cell r="AD389"/>
          <cell r="AE389"/>
          <cell r="AF389"/>
          <cell r="AG389"/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 t="str">
            <v/>
          </cell>
          <cell r="AW389" t="str">
            <v/>
          </cell>
          <cell r="AX389" t="str">
            <v/>
          </cell>
          <cell r="AY389" t="str">
            <v>株式会社フラスコ100cc</v>
          </cell>
          <cell r="AZ389" t="str">
            <v>〒116-0013</v>
          </cell>
          <cell r="BA389" t="str">
            <v>東京都荒川区西日暮里1-60-12</v>
          </cell>
          <cell r="BB389" t="str">
            <v>CATS2階</v>
          </cell>
          <cell r="BC389" t="str">
            <v/>
          </cell>
          <cell r="BD389" t="str">
            <v/>
          </cell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 t="str">
            <v/>
          </cell>
          <cell r="AW390" t="str">
            <v/>
          </cell>
          <cell r="AX390" t="str">
            <v/>
          </cell>
          <cell r="AY390" t="str">
            <v>株式会社フラスコ100cc</v>
          </cell>
          <cell r="AZ390" t="str">
            <v>〒116-0013</v>
          </cell>
          <cell r="BA390" t="str">
            <v>東京都荒川区西日暮里1-60-12</v>
          </cell>
          <cell r="BB390" t="str">
            <v>CATS2階</v>
          </cell>
          <cell r="BC390" t="str">
            <v/>
          </cell>
          <cell r="BD390" t="str">
            <v/>
          </cell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/>
          <cell r="S391"/>
          <cell r="T391"/>
          <cell r="U391"/>
          <cell r="V391"/>
          <cell r="W391"/>
          <cell r="X391"/>
          <cell r="Y391"/>
          <cell r="Z391"/>
          <cell r="AA391"/>
          <cell r="AB391"/>
          <cell r="AC391"/>
          <cell r="AD391"/>
          <cell r="AE391"/>
          <cell r="AF391"/>
          <cell r="AG391"/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 t="str">
            <v/>
          </cell>
          <cell r="AW391" t="str">
            <v/>
          </cell>
          <cell r="AX391" t="str">
            <v/>
          </cell>
          <cell r="AY391" t="str">
            <v>株式会社フラスコ100cc</v>
          </cell>
          <cell r="AZ391" t="str">
            <v>〒116-0013</v>
          </cell>
          <cell r="BA391" t="str">
            <v>東京都荒川区西日暮里1-60-12</v>
          </cell>
          <cell r="BB391" t="str">
            <v>CATS2階</v>
          </cell>
          <cell r="BC391" t="str">
            <v/>
          </cell>
          <cell r="BD391" t="str">
            <v/>
          </cell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/>
          <cell r="U392"/>
          <cell r="V392"/>
          <cell r="W392"/>
          <cell r="X392"/>
          <cell r="Y392"/>
          <cell r="Z392"/>
          <cell r="AA392"/>
          <cell r="AB392"/>
          <cell r="AC392"/>
          <cell r="AD392"/>
          <cell r="AE392"/>
          <cell r="AF392"/>
          <cell r="AG392"/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 t="str">
            <v/>
          </cell>
          <cell r="AW392" t="str">
            <v/>
          </cell>
          <cell r="AX392" t="str">
            <v/>
          </cell>
          <cell r="AY392" t="str">
            <v>株式会社フラスコ100cc</v>
          </cell>
          <cell r="AZ392" t="str">
            <v>〒116-0013</v>
          </cell>
          <cell r="BA392" t="str">
            <v>東京都荒川区西日暮里1-60-12</v>
          </cell>
          <cell r="BB392" t="str">
            <v>CATS2階</v>
          </cell>
          <cell r="BC392" t="str">
            <v/>
          </cell>
          <cell r="BD392" t="str">
            <v/>
          </cell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/>
          <cell r="U393"/>
          <cell r="V393"/>
          <cell r="W393"/>
          <cell r="X393"/>
          <cell r="Y393"/>
          <cell r="Z393"/>
          <cell r="AA393"/>
          <cell r="AB393"/>
          <cell r="AC393"/>
          <cell r="AD393"/>
          <cell r="AE393"/>
          <cell r="AF393"/>
          <cell r="AG393"/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 t="str">
            <v/>
          </cell>
          <cell r="AW393" t="str">
            <v/>
          </cell>
          <cell r="AX393" t="str">
            <v/>
          </cell>
          <cell r="AY393" t="str">
            <v>株式会社フラスコ100cc</v>
          </cell>
          <cell r="AZ393" t="str">
            <v>〒116-0013</v>
          </cell>
          <cell r="BA393" t="str">
            <v>東京都荒川区西日暮里1-60-12</v>
          </cell>
          <cell r="BB393" t="str">
            <v>CATS2階</v>
          </cell>
          <cell r="BC393" t="str">
            <v/>
          </cell>
          <cell r="BD393" t="str">
            <v/>
          </cell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/>
          <cell r="X394"/>
          <cell r="Y394"/>
          <cell r="Z394"/>
          <cell r="AA394"/>
          <cell r="AB394"/>
          <cell r="AC394"/>
          <cell r="AD394"/>
          <cell r="AE394"/>
          <cell r="AF394"/>
          <cell r="AG394"/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 t="str">
            <v/>
          </cell>
          <cell r="AW394" t="str">
            <v/>
          </cell>
          <cell r="AX394" t="str">
            <v/>
          </cell>
          <cell r="AY394" t="str">
            <v>株式会社フラスコ100cc</v>
          </cell>
          <cell r="AZ394" t="str">
            <v>〒116-0013</v>
          </cell>
          <cell r="BA394" t="str">
            <v>東京都荒川区西日暮里1-60-12</v>
          </cell>
          <cell r="BB394" t="str">
            <v>CATS2階</v>
          </cell>
          <cell r="BC394" t="str">
            <v/>
          </cell>
          <cell r="BD394" t="str">
            <v/>
          </cell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  <cell r="O395"/>
          <cell r="P395"/>
          <cell r="Q395"/>
          <cell r="R395"/>
          <cell r="S395"/>
          <cell r="T395"/>
          <cell r="U395"/>
          <cell r="V395"/>
          <cell r="W395"/>
          <cell r="X395"/>
          <cell r="Y395"/>
          <cell r="Z395"/>
          <cell r="AA395"/>
          <cell r="AB395"/>
          <cell r="AC395"/>
          <cell r="AD395"/>
          <cell r="AE395"/>
          <cell r="AF395"/>
          <cell r="AG395"/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 t="str">
            <v/>
          </cell>
          <cell r="AW395" t="str">
            <v/>
          </cell>
          <cell r="AX395" t="str">
            <v/>
          </cell>
          <cell r="AY395" t="str">
            <v>株式会社フラスコ100cc</v>
          </cell>
          <cell r="AZ395" t="str">
            <v>〒116-0013</v>
          </cell>
          <cell r="BA395" t="str">
            <v>東京都荒川区西日暮里1-60-12</v>
          </cell>
          <cell r="BB395" t="str">
            <v>CATS2階</v>
          </cell>
          <cell r="BC395" t="str">
            <v/>
          </cell>
          <cell r="BD395" t="str">
            <v/>
          </cell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  <cell r="O396"/>
          <cell r="P396"/>
          <cell r="Q396"/>
          <cell r="R396"/>
          <cell r="S396"/>
          <cell r="T396"/>
          <cell r="U396"/>
          <cell r="V396"/>
          <cell r="W396"/>
          <cell r="X396"/>
          <cell r="Y396"/>
          <cell r="Z396"/>
          <cell r="AA396"/>
          <cell r="AB396"/>
          <cell r="AC396"/>
          <cell r="AD396"/>
          <cell r="AE396"/>
          <cell r="AF396"/>
          <cell r="AG396"/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 t="str">
            <v/>
          </cell>
          <cell r="AW396" t="str">
            <v/>
          </cell>
          <cell r="AX396" t="str">
            <v/>
          </cell>
          <cell r="AY396" t="str">
            <v>株式会社フラスコ100cc</v>
          </cell>
          <cell r="AZ396" t="str">
            <v>〒116-0013</v>
          </cell>
          <cell r="BA396" t="str">
            <v>東京都荒川区西日暮里1-60-12</v>
          </cell>
          <cell r="BB396" t="str">
            <v>CATS2階</v>
          </cell>
          <cell r="BC396" t="str">
            <v/>
          </cell>
          <cell r="BD396" t="str">
            <v/>
          </cell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 t="str">
            <v/>
          </cell>
          <cell r="AW397" t="str">
            <v/>
          </cell>
          <cell r="AX397" t="str">
            <v/>
          </cell>
          <cell r="AY397" t="str">
            <v>株式会社フラスコ100cc</v>
          </cell>
          <cell r="AZ397" t="str">
            <v>〒116-0013</v>
          </cell>
          <cell r="BA397" t="str">
            <v>東京都荒川区西日暮里1-60-12</v>
          </cell>
          <cell r="BB397" t="str">
            <v>CATS2階</v>
          </cell>
          <cell r="BC397" t="str">
            <v/>
          </cell>
          <cell r="BD397" t="str">
            <v/>
          </cell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/>
          <cell r="Q398"/>
          <cell r="R398"/>
          <cell r="S398"/>
          <cell r="T398"/>
          <cell r="U398"/>
          <cell r="V398"/>
          <cell r="W398"/>
          <cell r="X398"/>
          <cell r="Y398"/>
          <cell r="Z398"/>
          <cell r="AA398"/>
          <cell r="AB398"/>
          <cell r="AC398"/>
          <cell r="AD398"/>
          <cell r="AE398"/>
          <cell r="AF398"/>
          <cell r="AG398"/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 t="str">
            <v/>
          </cell>
          <cell r="AW398" t="str">
            <v/>
          </cell>
          <cell r="AX398" t="str">
            <v/>
          </cell>
          <cell r="AY398" t="str">
            <v>株式会社フラスコ100cc</v>
          </cell>
          <cell r="AZ398" t="str">
            <v>〒116-0013</v>
          </cell>
          <cell r="BA398" t="str">
            <v>東京都荒川区西日暮里1-60-12</v>
          </cell>
          <cell r="BB398" t="str">
            <v>CATS2階</v>
          </cell>
          <cell r="BC398" t="str">
            <v/>
          </cell>
          <cell r="BD398" t="str">
            <v/>
          </cell>
        </row>
        <row r="399">
          <cell r="A399"/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  <cell r="O399"/>
          <cell r="P399"/>
          <cell r="Q399"/>
          <cell r="R399"/>
          <cell r="S399"/>
          <cell r="T399"/>
          <cell r="U399"/>
          <cell r="V399"/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 t="str">
            <v/>
          </cell>
          <cell r="AW399" t="str">
            <v/>
          </cell>
          <cell r="AX399" t="str">
            <v/>
          </cell>
          <cell r="AY399" t="str">
            <v>株式会社フラスコ100cc</v>
          </cell>
          <cell r="AZ399" t="str">
            <v>〒116-0013</v>
          </cell>
          <cell r="BA399" t="str">
            <v>東京都荒川区西日暮里1-60-12</v>
          </cell>
          <cell r="BB399" t="str">
            <v>CATS2階</v>
          </cell>
          <cell r="BC399" t="str">
            <v/>
          </cell>
          <cell r="BD399" t="str">
            <v/>
          </cell>
        </row>
        <row r="400">
          <cell r="A400"/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  <cell r="O400"/>
          <cell r="P400"/>
          <cell r="Q400"/>
          <cell r="R400"/>
          <cell r="S400"/>
          <cell r="T400"/>
          <cell r="U400"/>
          <cell r="V400"/>
          <cell r="W400"/>
          <cell r="X400"/>
          <cell r="Y400"/>
          <cell r="Z400"/>
          <cell r="AA400"/>
          <cell r="AB400"/>
          <cell r="AC400"/>
          <cell r="AD400"/>
          <cell r="AE400"/>
          <cell r="AF400"/>
          <cell r="AG400"/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 t="str">
            <v/>
          </cell>
          <cell r="AW400" t="str">
            <v/>
          </cell>
          <cell r="AX400" t="str">
            <v/>
          </cell>
          <cell r="AY400" t="str">
            <v>株式会社フラスコ100cc</v>
          </cell>
          <cell r="AZ400" t="str">
            <v>〒116-0013</v>
          </cell>
          <cell r="BA400" t="str">
            <v>東京都荒川区西日暮里1-60-12</v>
          </cell>
          <cell r="BB400" t="str">
            <v>CATS2階</v>
          </cell>
          <cell r="BC400" t="str">
            <v/>
          </cell>
          <cell r="BD400" t="str">
            <v/>
          </cell>
        </row>
        <row r="401">
          <cell r="A401"/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/>
          <cell r="U401"/>
          <cell r="V401"/>
          <cell r="W401"/>
          <cell r="X401"/>
          <cell r="Y401"/>
          <cell r="Z401"/>
          <cell r="AA401"/>
          <cell r="AB401"/>
          <cell r="AC401"/>
          <cell r="AD401"/>
          <cell r="AE401"/>
          <cell r="AF401"/>
          <cell r="AG401"/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 t="str">
            <v/>
          </cell>
          <cell r="AW401" t="str">
            <v/>
          </cell>
          <cell r="AX401" t="str">
            <v/>
          </cell>
          <cell r="AY401" t="str">
            <v>株式会社フラスコ100cc</v>
          </cell>
          <cell r="AZ401" t="str">
            <v>〒116-0013</v>
          </cell>
          <cell r="BA401" t="str">
            <v>東京都荒川区西日暮里1-60-12</v>
          </cell>
          <cell r="BB401" t="str">
            <v>CATS2階</v>
          </cell>
          <cell r="BC401" t="str">
            <v/>
          </cell>
          <cell r="BD401" t="str">
            <v/>
          </cell>
        </row>
        <row r="402">
          <cell r="A402"/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  <cell r="R402"/>
          <cell r="S402"/>
          <cell r="T402"/>
          <cell r="U402"/>
          <cell r="V402"/>
          <cell r="W402"/>
          <cell r="X402"/>
          <cell r="Y402"/>
          <cell r="Z402"/>
          <cell r="AA402"/>
          <cell r="AB402"/>
          <cell r="AC402"/>
          <cell r="AD402"/>
          <cell r="AE402"/>
          <cell r="AF402"/>
          <cell r="AG402"/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 t="str">
            <v/>
          </cell>
          <cell r="AW402" t="str">
            <v/>
          </cell>
          <cell r="AX402" t="str">
            <v/>
          </cell>
          <cell r="AY402" t="str">
            <v>株式会社フラスコ100cc</v>
          </cell>
          <cell r="AZ402" t="str">
            <v>〒116-0013</v>
          </cell>
          <cell r="BA402" t="str">
            <v>東京都荒川区西日暮里1-60-12</v>
          </cell>
          <cell r="BB402" t="str">
            <v>CATS2階</v>
          </cell>
          <cell r="BC402" t="str">
            <v/>
          </cell>
          <cell r="BD402" t="str">
            <v/>
          </cell>
        </row>
        <row r="403">
          <cell r="A403"/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  <cell r="S403"/>
          <cell r="T403"/>
          <cell r="U403"/>
          <cell r="V403"/>
          <cell r="W403"/>
          <cell r="X403"/>
          <cell r="Y403"/>
          <cell r="Z403"/>
          <cell r="AA403"/>
          <cell r="AB403"/>
          <cell r="AC403"/>
          <cell r="AD403"/>
          <cell r="AE403"/>
          <cell r="AF403"/>
          <cell r="AG403"/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 t="str">
            <v/>
          </cell>
          <cell r="AW403" t="str">
            <v/>
          </cell>
          <cell r="AX403" t="str">
            <v/>
          </cell>
          <cell r="AY403" t="str">
            <v>株式会社フラスコ100cc</v>
          </cell>
          <cell r="AZ403" t="str">
            <v>〒116-0013</v>
          </cell>
          <cell r="BA403" t="str">
            <v>東京都荒川区西日暮里1-60-12</v>
          </cell>
          <cell r="BB403" t="str">
            <v>CATS2階</v>
          </cell>
          <cell r="BC403" t="str">
            <v/>
          </cell>
          <cell r="BD403" t="str">
            <v/>
          </cell>
        </row>
        <row r="404">
          <cell r="A404"/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  <cell r="S404"/>
          <cell r="T404"/>
          <cell r="U404"/>
          <cell r="V404"/>
          <cell r="W404"/>
          <cell r="X404"/>
          <cell r="Y404"/>
          <cell r="Z404"/>
          <cell r="AA404"/>
          <cell r="AB404"/>
          <cell r="AC404"/>
          <cell r="AD404"/>
          <cell r="AE404"/>
          <cell r="AF404"/>
          <cell r="AG404"/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 t="str">
            <v/>
          </cell>
          <cell r="AW404" t="str">
            <v/>
          </cell>
          <cell r="AX404" t="str">
            <v/>
          </cell>
          <cell r="AY404" t="str">
            <v>株式会社フラスコ100cc</v>
          </cell>
          <cell r="AZ404" t="str">
            <v>〒116-0013</v>
          </cell>
          <cell r="BA404" t="str">
            <v>東京都荒川区西日暮里1-60-12</v>
          </cell>
          <cell r="BB404" t="str">
            <v>CATS2階</v>
          </cell>
          <cell r="BC404" t="str">
            <v/>
          </cell>
          <cell r="BD404" t="str">
            <v/>
          </cell>
        </row>
        <row r="405">
          <cell r="A405"/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 t="str">
            <v/>
          </cell>
          <cell r="AW405" t="str">
            <v/>
          </cell>
          <cell r="AX405" t="str">
            <v/>
          </cell>
          <cell r="AY405" t="str">
            <v>株式会社フラスコ100cc</v>
          </cell>
          <cell r="AZ405" t="str">
            <v>〒116-0013</v>
          </cell>
          <cell r="BA405" t="str">
            <v>東京都荒川区西日暮里1-60-12</v>
          </cell>
          <cell r="BB405" t="str">
            <v>CATS2階</v>
          </cell>
          <cell r="BC405" t="str">
            <v/>
          </cell>
          <cell r="BD405" t="str">
            <v/>
          </cell>
        </row>
        <row r="406">
          <cell r="A406"/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 t="str">
            <v/>
          </cell>
          <cell r="AW406" t="str">
            <v/>
          </cell>
          <cell r="AX406" t="str">
            <v/>
          </cell>
          <cell r="AY406" t="str">
            <v>株式会社フラスコ100cc</v>
          </cell>
          <cell r="AZ406" t="str">
            <v>〒116-0013</v>
          </cell>
          <cell r="BA406" t="str">
            <v>東京都荒川区西日暮里1-60-12</v>
          </cell>
          <cell r="BB406" t="str">
            <v>CATS2階</v>
          </cell>
          <cell r="BC406" t="str">
            <v/>
          </cell>
          <cell r="BD406" t="str">
            <v/>
          </cell>
        </row>
        <row r="407">
          <cell r="A407"/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 t="str">
            <v/>
          </cell>
          <cell r="AW407" t="str">
            <v/>
          </cell>
          <cell r="AX407" t="str">
            <v/>
          </cell>
          <cell r="AY407" t="str">
            <v>株式会社フラスコ100cc</v>
          </cell>
          <cell r="AZ407" t="str">
            <v>〒116-0013</v>
          </cell>
          <cell r="BA407" t="str">
            <v>東京都荒川区西日暮里1-60-12</v>
          </cell>
          <cell r="BB407" t="str">
            <v>CATS2階</v>
          </cell>
          <cell r="BC407" t="str">
            <v/>
          </cell>
          <cell r="BD407" t="str">
            <v/>
          </cell>
        </row>
        <row r="408">
          <cell r="A408"/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  <cell r="R408"/>
          <cell r="S408"/>
          <cell r="T408"/>
          <cell r="U408"/>
          <cell r="V408"/>
          <cell r="W408"/>
          <cell r="X408"/>
          <cell r="Y408"/>
          <cell r="Z408"/>
          <cell r="AA408"/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 t="str">
            <v/>
          </cell>
          <cell r="AW408" t="str">
            <v/>
          </cell>
          <cell r="AX408" t="str">
            <v/>
          </cell>
          <cell r="AY408" t="str">
            <v>株式会社フラスコ100cc</v>
          </cell>
          <cell r="AZ408" t="str">
            <v>〒116-0013</v>
          </cell>
          <cell r="BA408" t="str">
            <v>東京都荒川区西日暮里1-60-12</v>
          </cell>
          <cell r="BB408" t="str">
            <v>CATS2階</v>
          </cell>
          <cell r="BC408" t="str">
            <v/>
          </cell>
          <cell r="BD408" t="str">
            <v/>
          </cell>
        </row>
        <row r="409">
          <cell r="A409"/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  <cell r="S409"/>
          <cell r="T409"/>
          <cell r="U409"/>
          <cell r="V409"/>
          <cell r="W409"/>
          <cell r="X409"/>
          <cell r="Y409"/>
          <cell r="Z409"/>
          <cell r="AA409"/>
          <cell r="AB409"/>
          <cell r="AC409"/>
          <cell r="AD409"/>
          <cell r="AE409"/>
          <cell r="AF409"/>
          <cell r="AG409"/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 t="str">
            <v/>
          </cell>
          <cell r="AW409" t="str">
            <v/>
          </cell>
          <cell r="AX409" t="str">
            <v/>
          </cell>
          <cell r="AY409" t="str">
            <v>株式会社フラスコ100cc</v>
          </cell>
          <cell r="AZ409" t="str">
            <v>〒116-0013</v>
          </cell>
          <cell r="BA409" t="str">
            <v>東京都荒川区西日暮里1-60-12</v>
          </cell>
          <cell r="BB409" t="str">
            <v>CATS2階</v>
          </cell>
          <cell r="BC409" t="str">
            <v/>
          </cell>
          <cell r="BD409" t="str">
            <v/>
          </cell>
        </row>
        <row r="410">
          <cell r="A410"/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 t="str">
            <v/>
          </cell>
          <cell r="AW410" t="str">
            <v/>
          </cell>
          <cell r="AX410" t="str">
            <v/>
          </cell>
          <cell r="AY410" t="str">
            <v>株式会社フラスコ100cc</v>
          </cell>
          <cell r="AZ410" t="str">
            <v>〒116-0013</v>
          </cell>
          <cell r="BA410" t="str">
            <v>東京都荒川区西日暮里1-60-12</v>
          </cell>
          <cell r="BB410" t="str">
            <v>CATS2階</v>
          </cell>
          <cell r="BC410" t="str">
            <v/>
          </cell>
          <cell r="BD410" t="str">
            <v/>
          </cell>
        </row>
        <row r="411">
          <cell r="A411"/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  <cell r="O411"/>
          <cell r="P411"/>
          <cell r="Q411"/>
          <cell r="R411"/>
          <cell r="S411"/>
          <cell r="T411"/>
          <cell r="U411"/>
          <cell r="V411"/>
          <cell r="W411"/>
          <cell r="X411"/>
          <cell r="Y411"/>
          <cell r="Z411"/>
          <cell r="AA411"/>
          <cell r="AB411"/>
          <cell r="AC411"/>
          <cell r="AD411"/>
          <cell r="AE411"/>
          <cell r="AF411"/>
          <cell r="AG411"/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 t="str">
            <v/>
          </cell>
          <cell r="AW411" t="str">
            <v/>
          </cell>
          <cell r="AX411" t="str">
            <v/>
          </cell>
          <cell r="AY411" t="str">
            <v>株式会社フラスコ100cc</v>
          </cell>
          <cell r="AZ411" t="str">
            <v>〒116-0013</v>
          </cell>
          <cell r="BA411" t="str">
            <v>東京都荒川区西日暮里1-60-12</v>
          </cell>
          <cell r="BB411" t="str">
            <v>CATS2階</v>
          </cell>
          <cell r="BC411" t="str">
            <v/>
          </cell>
          <cell r="BD411" t="str">
            <v/>
          </cell>
        </row>
        <row r="412">
          <cell r="A412"/>
          <cell r="B412"/>
          <cell r="C412"/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/>
          <cell r="S412"/>
          <cell r="T412"/>
          <cell r="U412"/>
          <cell r="V412"/>
          <cell r="W412"/>
          <cell r="X412"/>
          <cell r="Y412"/>
          <cell r="Z412"/>
          <cell r="AA412"/>
          <cell r="AB412"/>
          <cell r="AC412"/>
          <cell r="AD412"/>
          <cell r="AE412"/>
          <cell r="AF412"/>
          <cell r="AG412"/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 t="str">
            <v/>
          </cell>
          <cell r="AW412" t="str">
            <v/>
          </cell>
          <cell r="AX412" t="str">
            <v/>
          </cell>
          <cell r="AY412" t="str">
            <v>株式会社フラスコ100cc</v>
          </cell>
          <cell r="AZ412" t="str">
            <v>〒116-0013</v>
          </cell>
          <cell r="BA412" t="str">
            <v>東京都荒川区西日暮里1-60-12</v>
          </cell>
          <cell r="BB412" t="str">
            <v>CATS2階</v>
          </cell>
          <cell r="BC412" t="str">
            <v/>
          </cell>
          <cell r="BD412" t="str">
            <v/>
          </cell>
        </row>
        <row r="413">
          <cell r="A413"/>
          <cell r="B413"/>
          <cell r="C413"/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 t="str">
            <v/>
          </cell>
          <cell r="AW413" t="str">
            <v/>
          </cell>
          <cell r="AX413" t="str">
            <v/>
          </cell>
          <cell r="AY413" t="str">
            <v>株式会社フラスコ100cc</v>
          </cell>
          <cell r="AZ413" t="str">
            <v>〒116-0013</v>
          </cell>
          <cell r="BA413" t="str">
            <v>東京都荒川区西日暮里1-60-12</v>
          </cell>
          <cell r="BB413" t="str">
            <v>CATS2階</v>
          </cell>
          <cell r="BC413" t="str">
            <v/>
          </cell>
          <cell r="BD413" t="str">
            <v/>
          </cell>
        </row>
        <row r="414">
          <cell r="A414"/>
          <cell r="B414"/>
          <cell r="C414"/>
          <cell r="D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F414"/>
          <cell r="AG414"/>
          <cell r="AH414"/>
          <cell r="AI414"/>
          <cell r="AJ414"/>
          <cell r="AK414"/>
          <cell r="AL414"/>
          <cell r="AM414"/>
          <cell r="AN414"/>
          <cell r="AO414"/>
          <cell r="AP414"/>
          <cell r="AQ414"/>
          <cell r="AR414"/>
          <cell r="AS414"/>
          <cell r="AT414"/>
          <cell r="AU414"/>
          <cell r="AV414" t="str">
            <v/>
          </cell>
          <cell r="AW414" t="str">
            <v/>
          </cell>
          <cell r="AX414" t="str">
            <v/>
          </cell>
          <cell r="AY414" t="str">
            <v>株式会社フラスコ100cc</v>
          </cell>
          <cell r="AZ414" t="str">
            <v>〒116-0013</v>
          </cell>
          <cell r="BA414" t="str">
            <v>東京都荒川区西日暮里1-60-12</v>
          </cell>
          <cell r="BB414" t="str">
            <v>CATS2階</v>
          </cell>
          <cell r="BC414" t="str">
            <v/>
          </cell>
          <cell r="BD414" t="str">
            <v/>
          </cell>
        </row>
        <row r="415">
          <cell r="A415"/>
          <cell r="B415"/>
          <cell r="C415"/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  <cell r="O415"/>
          <cell r="P415"/>
          <cell r="Q415"/>
          <cell r="R415"/>
          <cell r="S415"/>
          <cell r="T415"/>
          <cell r="U415"/>
          <cell r="V415"/>
          <cell r="W415"/>
          <cell r="X415"/>
          <cell r="Y415"/>
          <cell r="Z415"/>
          <cell r="AA415"/>
          <cell r="AB415"/>
          <cell r="AC415"/>
          <cell r="AD415"/>
          <cell r="AE415"/>
          <cell r="AF415"/>
          <cell r="AG415"/>
          <cell r="AH415"/>
          <cell r="AI415"/>
          <cell r="AJ415"/>
          <cell r="AK415"/>
          <cell r="AL415"/>
          <cell r="AM415"/>
          <cell r="AN415"/>
          <cell r="AO415"/>
          <cell r="AP415"/>
          <cell r="AQ415"/>
          <cell r="AR415"/>
          <cell r="AS415"/>
          <cell r="AT415"/>
          <cell r="AU415"/>
          <cell r="AV415" t="str">
            <v/>
          </cell>
          <cell r="AW415" t="str">
            <v/>
          </cell>
          <cell r="AX415" t="str">
            <v/>
          </cell>
          <cell r="AY415" t="str">
            <v>株式会社フラスコ100cc</v>
          </cell>
          <cell r="AZ415" t="str">
            <v>〒116-0013</v>
          </cell>
          <cell r="BA415" t="str">
            <v>東京都荒川区西日暮里1-60-12</v>
          </cell>
          <cell r="BB415" t="str">
            <v>CATS2階</v>
          </cell>
          <cell r="BC415" t="str">
            <v/>
          </cell>
          <cell r="BD415" t="str">
            <v/>
          </cell>
        </row>
        <row r="416">
          <cell r="A416"/>
          <cell r="B416"/>
          <cell r="C416"/>
          <cell r="D416"/>
          <cell r="E416"/>
          <cell r="F416"/>
          <cell r="G416"/>
          <cell r="H416"/>
          <cell r="I416"/>
          <cell r="J416"/>
          <cell r="K416"/>
          <cell r="L416"/>
          <cell r="M416"/>
          <cell r="N416"/>
          <cell r="O416"/>
          <cell r="P416"/>
          <cell r="Q416"/>
          <cell r="R416"/>
          <cell r="S416"/>
          <cell r="T416"/>
          <cell r="U416"/>
          <cell r="V416"/>
          <cell r="W416"/>
          <cell r="X416"/>
          <cell r="Y416"/>
          <cell r="Z416"/>
          <cell r="AA416"/>
          <cell r="AB416"/>
          <cell r="AC416"/>
          <cell r="AD416"/>
          <cell r="AE416"/>
          <cell r="AF416"/>
          <cell r="AG416"/>
          <cell r="AH416"/>
          <cell r="AI416"/>
          <cell r="AJ416"/>
          <cell r="AK416"/>
          <cell r="AL416"/>
          <cell r="AM416"/>
          <cell r="AN416"/>
          <cell r="AO416"/>
          <cell r="AP416"/>
          <cell r="AQ416"/>
          <cell r="AR416"/>
          <cell r="AS416"/>
          <cell r="AT416"/>
          <cell r="AU416"/>
          <cell r="AV416" t="str">
            <v/>
          </cell>
          <cell r="AW416" t="str">
            <v/>
          </cell>
          <cell r="AX416" t="str">
            <v/>
          </cell>
          <cell r="AY416" t="str">
            <v>株式会社フラスコ100cc</v>
          </cell>
          <cell r="AZ416" t="str">
            <v>〒116-0013</v>
          </cell>
          <cell r="BA416" t="str">
            <v>東京都荒川区西日暮里1-60-12</v>
          </cell>
          <cell r="BB416" t="str">
            <v>CATS2階</v>
          </cell>
          <cell r="BC416" t="str">
            <v/>
          </cell>
          <cell r="BD416" t="str">
            <v/>
          </cell>
        </row>
        <row r="417">
          <cell r="A417"/>
          <cell r="B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  <cell r="AH417"/>
          <cell r="AI417"/>
          <cell r="AJ417"/>
          <cell r="AK417"/>
          <cell r="AL417"/>
          <cell r="AM417"/>
          <cell r="AN417"/>
          <cell r="AO417"/>
          <cell r="AP417"/>
          <cell r="AQ417"/>
          <cell r="AR417"/>
          <cell r="AS417"/>
          <cell r="AT417"/>
          <cell r="AU417"/>
          <cell r="AV417" t="str">
            <v/>
          </cell>
          <cell r="AW417" t="str">
            <v/>
          </cell>
          <cell r="AX417" t="str">
            <v/>
          </cell>
          <cell r="AY417" t="str">
            <v>株式会社フラスコ100cc</v>
          </cell>
          <cell r="AZ417" t="str">
            <v>〒116-0013</v>
          </cell>
          <cell r="BA417" t="str">
            <v>東京都荒川区西日暮里1-60-12</v>
          </cell>
          <cell r="BB417" t="str">
            <v>CATS2階</v>
          </cell>
          <cell r="BC417" t="str">
            <v/>
          </cell>
          <cell r="BD417" t="str">
            <v/>
          </cell>
        </row>
        <row r="418">
          <cell r="A418"/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  <cell r="S418"/>
          <cell r="T418"/>
          <cell r="U418"/>
          <cell r="V418"/>
          <cell r="W418"/>
          <cell r="X418"/>
          <cell r="Y418"/>
          <cell r="Z418"/>
          <cell r="AA418"/>
          <cell r="AB418"/>
          <cell r="AC418"/>
          <cell r="AD418"/>
          <cell r="AE418"/>
          <cell r="AF418"/>
          <cell r="AG418"/>
          <cell r="AH418"/>
          <cell r="AI418"/>
          <cell r="AJ418"/>
          <cell r="AK418"/>
          <cell r="AL418"/>
          <cell r="AM418"/>
          <cell r="AN418"/>
          <cell r="AO418"/>
          <cell r="AP418"/>
          <cell r="AQ418"/>
          <cell r="AR418"/>
          <cell r="AS418"/>
          <cell r="AT418"/>
          <cell r="AU418"/>
          <cell r="AV418" t="str">
            <v/>
          </cell>
          <cell r="AW418" t="str">
            <v/>
          </cell>
          <cell r="AX418" t="str">
            <v/>
          </cell>
          <cell r="AY418" t="str">
            <v>株式会社フラスコ100cc</v>
          </cell>
          <cell r="AZ418" t="str">
            <v>〒116-0013</v>
          </cell>
          <cell r="BA418" t="str">
            <v>東京都荒川区西日暮里1-60-12</v>
          </cell>
          <cell r="BB418" t="str">
            <v>CATS2階</v>
          </cell>
          <cell r="BC418" t="str">
            <v/>
          </cell>
          <cell r="BD418" t="str">
            <v/>
          </cell>
        </row>
        <row r="419">
          <cell r="A419"/>
          <cell r="B419"/>
          <cell r="C419"/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  <cell r="R419"/>
          <cell r="S419"/>
          <cell r="T419"/>
          <cell r="U419"/>
          <cell r="V419"/>
          <cell r="W419"/>
          <cell r="X419"/>
          <cell r="Y419"/>
          <cell r="Z419"/>
          <cell r="AA419"/>
          <cell r="AB419"/>
          <cell r="AC419"/>
          <cell r="AD419"/>
          <cell r="AE419"/>
          <cell r="AF419"/>
          <cell r="AG419"/>
          <cell r="AH419"/>
          <cell r="AI419"/>
          <cell r="AJ419"/>
          <cell r="AK419"/>
          <cell r="AL419"/>
          <cell r="AM419"/>
          <cell r="AN419"/>
          <cell r="AO419"/>
          <cell r="AP419"/>
          <cell r="AQ419"/>
          <cell r="AR419"/>
          <cell r="AS419"/>
          <cell r="AT419"/>
          <cell r="AU419"/>
          <cell r="AV419" t="str">
            <v/>
          </cell>
          <cell r="AW419" t="str">
            <v/>
          </cell>
          <cell r="AX419" t="str">
            <v/>
          </cell>
          <cell r="AY419" t="str">
            <v>株式会社フラスコ100cc</v>
          </cell>
          <cell r="AZ419" t="str">
            <v>〒116-0013</v>
          </cell>
          <cell r="BA419" t="str">
            <v>東京都荒川区西日暮里1-60-12</v>
          </cell>
          <cell r="BB419" t="str">
            <v>CATS2階</v>
          </cell>
          <cell r="BC419" t="str">
            <v/>
          </cell>
          <cell r="BD419" t="str">
            <v/>
          </cell>
        </row>
        <row r="420">
          <cell r="A420"/>
          <cell r="B420"/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  <cell r="O420"/>
          <cell r="P420"/>
          <cell r="Q420"/>
          <cell r="R420"/>
          <cell r="S420"/>
          <cell r="T420"/>
          <cell r="U420"/>
          <cell r="V420"/>
          <cell r="W420"/>
          <cell r="X420"/>
          <cell r="Y420"/>
          <cell r="Z420"/>
          <cell r="AA420"/>
          <cell r="AB420"/>
          <cell r="AC420"/>
          <cell r="AD420"/>
          <cell r="AE420"/>
          <cell r="AF420"/>
          <cell r="AG420"/>
          <cell r="AH420"/>
          <cell r="AI420"/>
          <cell r="AJ420"/>
          <cell r="AK420"/>
          <cell r="AL420"/>
          <cell r="AM420"/>
          <cell r="AN420"/>
          <cell r="AO420"/>
          <cell r="AP420"/>
          <cell r="AQ420"/>
          <cell r="AR420"/>
          <cell r="AS420"/>
          <cell r="AT420"/>
          <cell r="AU420"/>
          <cell r="AV420" t="str">
            <v/>
          </cell>
          <cell r="AW420" t="str">
            <v/>
          </cell>
          <cell r="AX420" t="str">
            <v/>
          </cell>
          <cell r="AY420" t="str">
            <v>株式会社フラスコ100cc</v>
          </cell>
          <cell r="AZ420" t="str">
            <v>〒116-0013</v>
          </cell>
          <cell r="BA420" t="str">
            <v>東京都荒川区西日暮里1-60-12</v>
          </cell>
          <cell r="BB420" t="str">
            <v>CATS2階</v>
          </cell>
          <cell r="BC420" t="str">
            <v/>
          </cell>
          <cell r="BD420" t="str">
            <v/>
          </cell>
        </row>
        <row r="421">
          <cell r="A421"/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/>
          <cell r="P421"/>
          <cell r="Q421"/>
          <cell r="R421"/>
          <cell r="S421"/>
          <cell r="T421"/>
          <cell r="U421"/>
          <cell r="V421"/>
          <cell r="W421"/>
          <cell r="X421"/>
          <cell r="Y421"/>
          <cell r="Z421"/>
          <cell r="AA421"/>
          <cell r="AB421"/>
          <cell r="AC421"/>
          <cell r="AD421"/>
          <cell r="AE421"/>
          <cell r="AF421"/>
          <cell r="AG421"/>
          <cell r="AH421"/>
          <cell r="AI421"/>
          <cell r="AJ421"/>
          <cell r="AK421"/>
          <cell r="AL421"/>
          <cell r="AM421"/>
          <cell r="AN421"/>
          <cell r="AO421"/>
          <cell r="AP421"/>
          <cell r="AQ421"/>
          <cell r="AR421"/>
          <cell r="AS421"/>
          <cell r="AT421"/>
          <cell r="AU421"/>
          <cell r="AV421" t="str">
            <v/>
          </cell>
          <cell r="AW421" t="str">
            <v/>
          </cell>
          <cell r="AX421" t="str">
            <v/>
          </cell>
          <cell r="AY421" t="str">
            <v>株式会社フラスコ100cc</v>
          </cell>
          <cell r="AZ421" t="str">
            <v>〒116-0013</v>
          </cell>
          <cell r="BA421" t="str">
            <v>東京都荒川区西日暮里1-60-12</v>
          </cell>
          <cell r="BB421" t="str">
            <v>CATS2階</v>
          </cell>
          <cell r="BC421" t="str">
            <v/>
          </cell>
          <cell r="BD421" t="str">
            <v/>
          </cell>
        </row>
        <row r="422">
          <cell r="A422"/>
          <cell r="B422"/>
          <cell r="C422"/>
          <cell r="D422"/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F422"/>
          <cell r="AG422"/>
          <cell r="AH422"/>
          <cell r="AI422"/>
          <cell r="AJ422"/>
          <cell r="AK422"/>
          <cell r="AL422"/>
          <cell r="AM422"/>
          <cell r="AN422"/>
          <cell r="AO422"/>
          <cell r="AP422"/>
          <cell r="AQ422"/>
          <cell r="AR422"/>
          <cell r="AS422"/>
          <cell r="AT422"/>
          <cell r="AU422"/>
          <cell r="AV422" t="str">
            <v/>
          </cell>
          <cell r="AW422" t="str">
            <v/>
          </cell>
          <cell r="AX422" t="str">
            <v/>
          </cell>
          <cell r="AY422" t="str">
            <v>株式会社フラスコ100cc</v>
          </cell>
          <cell r="AZ422" t="str">
            <v>〒116-0013</v>
          </cell>
          <cell r="BA422" t="str">
            <v>東京都荒川区西日暮里1-60-12</v>
          </cell>
          <cell r="BB422" t="str">
            <v>CATS2階</v>
          </cell>
          <cell r="BC422" t="str">
            <v/>
          </cell>
          <cell r="BD422" t="str">
            <v/>
          </cell>
        </row>
        <row r="423">
          <cell r="A423"/>
          <cell r="B423"/>
          <cell r="C423"/>
          <cell r="D423"/>
          <cell r="E423"/>
          <cell r="F423"/>
          <cell r="G423"/>
          <cell r="H423"/>
          <cell r="I423"/>
          <cell r="J423"/>
          <cell r="K423"/>
          <cell r="L423"/>
          <cell r="M423"/>
          <cell r="N423"/>
          <cell r="O423"/>
          <cell r="P423"/>
          <cell r="Q423"/>
          <cell r="R423"/>
          <cell r="S423"/>
          <cell r="T423"/>
          <cell r="U423"/>
          <cell r="V423"/>
          <cell r="W423"/>
          <cell r="X423"/>
          <cell r="Y423"/>
          <cell r="Z423"/>
          <cell r="AA423"/>
          <cell r="AB423"/>
          <cell r="AC423"/>
          <cell r="AD423"/>
          <cell r="AE423"/>
          <cell r="AF423"/>
          <cell r="AG423"/>
          <cell r="AH423"/>
          <cell r="AI423"/>
          <cell r="AJ423"/>
          <cell r="AK423"/>
          <cell r="AL423"/>
          <cell r="AM423"/>
          <cell r="AN423"/>
          <cell r="AO423"/>
          <cell r="AP423"/>
          <cell r="AQ423"/>
          <cell r="AR423"/>
          <cell r="AS423"/>
          <cell r="AT423"/>
          <cell r="AU423"/>
          <cell r="AV423" t="str">
            <v/>
          </cell>
          <cell r="AW423" t="str">
            <v/>
          </cell>
          <cell r="AX423" t="str">
            <v/>
          </cell>
          <cell r="AY423" t="str">
            <v>株式会社フラスコ100cc</v>
          </cell>
          <cell r="AZ423" t="str">
            <v>〒116-0013</v>
          </cell>
          <cell r="BA423" t="str">
            <v>東京都荒川区西日暮里1-60-12</v>
          </cell>
          <cell r="BB423" t="str">
            <v>CATS2階</v>
          </cell>
          <cell r="BC423" t="str">
            <v/>
          </cell>
          <cell r="BD423" t="str">
            <v/>
          </cell>
        </row>
        <row r="424">
          <cell r="A424"/>
          <cell r="B424"/>
          <cell r="C424"/>
          <cell r="D424"/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  <cell r="O424"/>
          <cell r="P424"/>
          <cell r="Q424"/>
          <cell r="R424"/>
          <cell r="S424"/>
          <cell r="T424"/>
          <cell r="U424"/>
          <cell r="V424"/>
          <cell r="W424"/>
          <cell r="X424"/>
          <cell r="Y424"/>
          <cell r="Z424"/>
          <cell r="AA424"/>
          <cell r="AB424"/>
          <cell r="AC424"/>
          <cell r="AD424"/>
          <cell r="AE424"/>
          <cell r="AF424"/>
          <cell r="AG424"/>
          <cell r="AH424"/>
          <cell r="AI424"/>
          <cell r="AJ424"/>
          <cell r="AK424"/>
          <cell r="AL424"/>
          <cell r="AM424"/>
          <cell r="AN424"/>
          <cell r="AO424"/>
          <cell r="AP424"/>
          <cell r="AQ424"/>
          <cell r="AR424"/>
          <cell r="AS424"/>
          <cell r="AT424"/>
          <cell r="AU424"/>
          <cell r="AV424" t="str">
            <v/>
          </cell>
          <cell r="AW424" t="str">
            <v/>
          </cell>
          <cell r="AX424" t="str">
            <v/>
          </cell>
          <cell r="AY424" t="str">
            <v>株式会社フラスコ100cc</v>
          </cell>
          <cell r="AZ424" t="str">
            <v>〒116-0013</v>
          </cell>
          <cell r="BA424" t="str">
            <v>東京都荒川区西日暮里1-60-12</v>
          </cell>
          <cell r="BB424" t="str">
            <v>CATS2階</v>
          </cell>
          <cell r="BC424" t="str">
            <v/>
          </cell>
          <cell r="BD424" t="str">
            <v/>
          </cell>
        </row>
        <row r="425">
          <cell r="A425"/>
          <cell r="B425"/>
          <cell r="C425"/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  <cell r="O425"/>
          <cell r="P425"/>
          <cell r="Q425"/>
          <cell r="R425"/>
          <cell r="S425"/>
          <cell r="T425"/>
          <cell r="U425"/>
          <cell r="V425"/>
          <cell r="W425"/>
          <cell r="X425"/>
          <cell r="Y425"/>
          <cell r="Z425"/>
          <cell r="AA425"/>
          <cell r="AB425"/>
          <cell r="AC425"/>
          <cell r="AD425"/>
          <cell r="AE425"/>
          <cell r="AF425"/>
          <cell r="AG425"/>
          <cell r="AH425"/>
          <cell r="AI425"/>
          <cell r="AJ425"/>
          <cell r="AK425"/>
          <cell r="AL425"/>
          <cell r="AM425"/>
          <cell r="AN425"/>
          <cell r="AO425"/>
          <cell r="AP425"/>
          <cell r="AQ425"/>
          <cell r="AR425"/>
          <cell r="AS425"/>
          <cell r="AT425"/>
          <cell r="AU425"/>
          <cell r="AV425" t="str">
            <v/>
          </cell>
          <cell r="AW425" t="str">
            <v/>
          </cell>
          <cell r="AX425" t="str">
            <v/>
          </cell>
          <cell r="AY425" t="str">
            <v>株式会社フラスコ100cc</v>
          </cell>
          <cell r="AZ425" t="str">
            <v>〒116-0013</v>
          </cell>
          <cell r="BA425" t="str">
            <v>東京都荒川区西日暮里1-60-12</v>
          </cell>
          <cell r="BB425" t="str">
            <v>CATS2階</v>
          </cell>
          <cell r="BC425" t="str">
            <v/>
          </cell>
          <cell r="BD425" t="str">
            <v/>
          </cell>
        </row>
        <row r="426">
          <cell r="A426"/>
          <cell r="B426"/>
          <cell r="C426"/>
          <cell r="D426"/>
          <cell r="E426"/>
          <cell r="F426"/>
          <cell r="G426"/>
          <cell r="H426"/>
          <cell r="I426"/>
          <cell r="J426"/>
          <cell r="K426"/>
          <cell r="L426"/>
          <cell r="M426"/>
          <cell r="N426"/>
          <cell r="O426"/>
          <cell r="P426"/>
          <cell r="Q426"/>
          <cell r="R426"/>
          <cell r="S426"/>
          <cell r="T426"/>
          <cell r="U426"/>
          <cell r="V426"/>
          <cell r="W426"/>
          <cell r="X426"/>
          <cell r="Y426"/>
          <cell r="Z426"/>
          <cell r="AA426"/>
          <cell r="AB426"/>
          <cell r="AC426"/>
          <cell r="AD426"/>
          <cell r="AE426"/>
          <cell r="AF426"/>
          <cell r="AG426"/>
          <cell r="AH426"/>
          <cell r="AI426"/>
          <cell r="AJ426"/>
          <cell r="AK426"/>
          <cell r="AL426"/>
          <cell r="AM426"/>
          <cell r="AN426"/>
          <cell r="AO426"/>
          <cell r="AP426"/>
          <cell r="AQ426"/>
          <cell r="AR426"/>
          <cell r="AS426"/>
          <cell r="AT426"/>
          <cell r="AU426"/>
          <cell r="AV426" t="str">
            <v/>
          </cell>
          <cell r="AW426" t="str">
            <v/>
          </cell>
          <cell r="AX426" t="str">
            <v/>
          </cell>
          <cell r="AY426" t="str">
            <v>株式会社フラスコ100cc</v>
          </cell>
          <cell r="AZ426" t="str">
            <v>〒116-0013</v>
          </cell>
          <cell r="BA426" t="str">
            <v>東京都荒川区西日暮里1-60-12</v>
          </cell>
          <cell r="BB426" t="str">
            <v>CATS2階</v>
          </cell>
          <cell r="BC426" t="str">
            <v/>
          </cell>
          <cell r="BD426" t="str">
            <v/>
          </cell>
        </row>
        <row r="427">
          <cell r="A427"/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  <cell r="R427"/>
          <cell r="S427"/>
          <cell r="T427"/>
          <cell r="U427"/>
          <cell r="V427"/>
          <cell r="W427"/>
          <cell r="X427"/>
          <cell r="Y427"/>
          <cell r="Z427"/>
          <cell r="AA427"/>
          <cell r="AB427"/>
          <cell r="AC427"/>
          <cell r="AD427"/>
          <cell r="AE427"/>
          <cell r="AF427"/>
          <cell r="AG427"/>
          <cell r="AH427"/>
          <cell r="AI427"/>
          <cell r="AJ427"/>
          <cell r="AK427"/>
          <cell r="AL427"/>
          <cell r="AM427"/>
          <cell r="AN427"/>
          <cell r="AO427"/>
          <cell r="AP427"/>
          <cell r="AQ427"/>
          <cell r="AR427"/>
          <cell r="AS427"/>
          <cell r="AT427"/>
          <cell r="AU427"/>
          <cell r="AV427" t="str">
            <v/>
          </cell>
          <cell r="AW427" t="str">
            <v/>
          </cell>
          <cell r="AX427" t="str">
            <v/>
          </cell>
          <cell r="AY427" t="str">
            <v>株式会社フラスコ100cc</v>
          </cell>
          <cell r="AZ427" t="str">
            <v>〒116-0013</v>
          </cell>
          <cell r="BA427" t="str">
            <v>東京都荒川区西日暮里1-60-12</v>
          </cell>
          <cell r="BB427" t="str">
            <v>CATS2階</v>
          </cell>
          <cell r="BC427" t="str">
            <v/>
          </cell>
          <cell r="BD427" t="str">
            <v/>
          </cell>
        </row>
        <row r="428">
          <cell r="A428"/>
          <cell r="B428"/>
          <cell r="C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  <cell r="AH428"/>
          <cell r="AI428"/>
          <cell r="AJ428"/>
          <cell r="AK428"/>
          <cell r="AL428"/>
          <cell r="AM428"/>
          <cell r="AN428"/>
          <cell r="AO428"/>
          <cell r="AP428"/>
          <cell r="AQ428"/>
          <cell r="AR428"/>
          <cell r="AS428"/>
          <cell r="AT428"/>
          <cell r="AU428"/>
          <cell r="AV428" t="str">
            <v/>
          </cell>
          <cell r="AW428" t="str">
            <v/>
          </cell>
          <cell r="AX428" t="str">
            <v/>
          </cell>
          <cell r="AY428" t="str">
            <v>株式会社フラスコ100cc</v>
          </cell>
          <cell r="AZ428" t="str">
            <v>〒116-0013</v>
          </cell>
          <cell r="BA428" t="str">
            <v>東京都荒川区西日暮里1-60-12</v>
          </cell>
          <cell r="BB428" t="str">
            <v>CATS2階</v>
          </cell>
          <cell r="BC428" t="str">
            <v/>
          </cell>
          <cell r="BD428" t="str">
            <v/>
          </cell>
        </row>
        <row r="429">
          <cell r="A429"/>
          <cell r="B429"/>
          <cell r="C429"/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/>
          <cell r="AA429"/>
          <cell r="AB429"/>
          <cell r="AC429"/>
          <cell r="AD429"/>
          <cell r="AE429"/>
          <cell r="AF429"/>
          <cell r="AG429"/>
          <cell r="AH429"/>
          <cell r="AI429"/>
          <cell r="AJ429"/>
          <cell r="AK429"/>
          <cell r="AL429"/>
          <cell r="AM429"/>
          <cell r="AN429"/>
          <cell r="AO429"/>
          <cell r="AP429"/>
          <cell r="AQ429"/>
          <cell r="AR429"/>
          <cell r="AS429"/>
          <cell r="AT429"/>
          <cell r="AU429"/>
          <cell r="AV429" t="str">
            <v/>
          </cell>
          <cell r="AW429" t="str">
            <v/>
          </cell>
          <cell r="AX429" t="str">
            <v/>
          </cell>
          <cell r="AY429" t="str">
            <v>株式会社フラスコ100cc</v>
          </cell>
          <cell r="AZ429" t="str">
            <v>〒116-0013</v>
          </cell>
          <cell r="BA429" t="str">
            <v>東京都荒川区西日暮里1-60-12</v>
          </cell>
          <cell r="BB429" t="str">
            <v>CATS2階</v>
          </cell>
          <cell r="BC429" t="str">
            <v/>
          </cell>
          <cell r="BD429" t="str">
            <v/>
          </cell>
        </row>
        <row r="430">
          <cell r="A430"/>
          <cell r="B430"/>
          <cell r="C430"/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/>
          <cell r="AA430"/>
          <cell r="AB430"/>
          <cell r="AC430"/>
          <cell r="AD430"/>
          <cell r="AE430"/>
          <cell r="AF430"/>
          <cell r="AG430"/>
          <cell r="AH430"/>
          <cell r="AI430"/>
          <cell r="AJ430"/>
          <cell r="AK430"/>
          <cell r="AL430"/>
          <cell r="AM430"/>
          <cell r="AN430"/>
          <cell r="AO430"/>
          <cell r="AP430"/>
          <cell r="AQ430"/>
          <cell r="AR430"/>
          <cell r="AS430"/>
          <cell r="AT430"/>
          <cell r="AU430"/>
          <cell r="AV430" t="str">
            <v/>
          </cell>
          <cell r="AW430" t="str">
            <v/>
          </cell>
          <cell r="AX430" t="str">
            <v/>
          </cell>
          <cell r="AY430" t="str">
            <v>株式会社フラスコ100cc</v>
          </cell>
          <cell r="AZ430" t="str">
            <v>〒116-0013</v>
          </cell>
          <cell r="BA430" t="str">
            <v>東京都荒川区西日暮里1-60-12</v>
          </cell>
          <cell r="BB430" t="str">
            <v>CATS2階</v>
          </cell>
          <cell r="BC430" t="str">
            <v/>
          </cell>
          <cell r="BD430" t="str">
            <v/>
          </cell>
        </row>
        <row r="431">
          <cell r="A431"/>
          <cell r="B431"/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  <cell r="AH431"/>
          <cell r="AI431"/>
          <cell r="AJ431"/>
          <cell r="AK431"/>
          <cell r="AL431"/>
          <cell r="AM431"/>
          <cell r="AN431"/>
          <cell r="AO431"/>
          <cell r="AP431"/>
          <cell r="AQ431"/>
          <cell r="AR431"/>
          <cell r="AS431"/>
          <cell r="AT431"/>
          <cell r="AU431"/>
          <cell r="AV431" t="str">
            <v/>
          </cell>
          <cell r="AW431" t="str">
            <v/>
          </cell>
          <cell r="AX431" t="str">
            <v/>
          </cell>
          <cell r="AY431" t="str">
            <v>株式会社フラスコ100cc</v>
          </cell>
          <cell r="AZ431" t="str">
            <v>〒116-0013</v>
          </cell>
          <cell r="BA431" t="str">
            <v>東京都荒川区西日暮里1-60-12</v>
          </cell>
          <cell r="BB431" t="str">
            <v>CATS2階</v>
          </cell>
          <cell r="BC431" t="str">
            <v/>
          </cell>
          <cell r="BD431" t="str">
            <v/>
          </cell>
        </row>
        <row r="432">
          <cell r="A432"/>
          <cell r="B432"/>
          <cell r="C432"/>
          <cell r="D432"/>
          <cell r="E432"/>
          <cell r="F432"/>
          <cell r="G432"/>
          <cell r="H432"/>
          <cell r="I432"/>
          <cell r="J432"/>
          <cell r="K432"/>
          <cell r="L432"/>
          <cell r="M432"/>
          <cell r="N432"/>
          <cell r="O432"/>
          <cell r="P432"/>
          <cell r="Q432"/>
          <cell r="R432"/>
          <cell r="S432"/>
          <cell r="T432"/>
          <cell r="U432"/>
          <cell r="V432"/>
          <cell r="W432"/>
          <cell r="X432"/>
          <cell r="Y432"/>
          <cell r="Z432"/>
          <cell r="AA432"/>
          <cell r="AB432"/>
          <cell r="AC432"/>
          <cell r="AD432"/>
          <cell r="AE432"/>
          <cell r="AF432"/>
          <cell r="AG432"/>
          <cell r="AH432"/>
          <cell r="AI432"/>
          <cell r="AJ432"/>
          <cell r="AK432"/>
          <cell r="AL432"/>
          <cell r="AM432"/>
          <cell r="AN432"/>
          <cell r="AO432"/>
          <cell r="AP432"/>
          <cell r="AQ432"/>
          <cell r="AR432"/>
          <cell r="AS432"/>
          <cell r="AT432"/>
          <cell r="AU432"/>
          <cell r="AV432" t="str">
            <v/>
          </cell>
          <cell r="AW432" t="str">
            <v/>
          </cell>
          <cell r="AX432" t="str">
            <v/>
          </cell>
          <cell r="AY432" t="str">
            <v>株式会社フラスコ100cc</v>
          </cell>
          <cell r="AZ432" t="str">
            <v>〒116-0013</v>
          </cell>
          <cell r="BA432" t="str">
            <v>東京都荒川区西日暮里1-60-12</v>
          </cell>
          <cell r="BB432" t="str">
            <v>CATS2階</v>
          </cell>
          <cell r="BC432" t="str">
            <v/>
          </cell>
          <cell r="BD432" t="str">
            <v/>
          </cell>
        </row>
        <row r="433">
          <cell r="A433"/>
          <cell r="B433"/>
          <cell r="C433"/>
          <cell r="D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  <cell r="O433"/>
          <cell r="P433"/>
          <cell r="Q433"/>
          <cell r="R433"/>
          <cell r="S433"/>
          <cell r="T433"/>
          <cell r="U433"/>
          <cell r="V433"/>
          <cell r="W433"/>
          <cell r="X433"/>
          <cell r="Y433"/>
          <cell r="Z433"/>
          <cell r="AA433"/>
          <cell r="AB433"/>
          <cell r="AC433"/>
          <cell r="AD433"/>
          <cell r="AE433"/>
          <cell r="AF433"/>
          <cell r="AG433"/>
          <cell r="AH433"/>
          <cell r="AI433"/>
          <cell r="AJ433"/>
          <cell r="AK433"/>
          <cell r="AL433"/>
          <cell r="AM433"/>
          <cell r="AN433"/>
          <cell r="AO433"/>
          <cell r="AP433"/>
          <cell r="AQ433"/>
          <cell r="AR433"/>
          <cell r="AS433"/>
          <cell r="AT433"/>
          <cell r="AU433"/>
          <cell r="AV433" t="str">
            <v/>
          </cell>
          <cell r="AW433" t="str">
            <v/>
          </cell>
          <cell r="AX433" t="str">
            <v/>
          </cell>
          <cell r="AY433" t="str">
            <v>株式会社フラスコ100cc</v>
          </cell>
          <cell r="AZ433" t="str">
            <v>〒116-0013</v>
          </cell>
          <cell r="BA433" t="str">
            <v>東京都荒川区西日暮里1-60-12</v>
          </cell>
          <cell r="BB433" t="str">
            <v>CATS2階</v>
          </cell>
          <cell r="BC433" t="str">
            <v/>
          </cell>
          <cell r="BD433" t="str">
            <v/>
          </cell>
        </row>
        <row r="434">
          <cell r="A434"/>
          <cell r="B434"/>
          <cell r="C434"/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  <cell r="O434"/>
          <cell r="P434"/>
          <cell r="Q434"/>
          <cell r="R434"/>
          <cell r="S434"/>
          <cell r="T434"/>
          <cell r="U434"/>
          <cell r="V434"/>
          <cell r="W434"/>
          <cell r="X434"/>
          <cell r="Y434"/>
          <cell r="Z434"/>
          <cell r="AA434"/>
          <cell r="AB434"/>
          <cell r="AC434"/>
          <cell r="AD434"/>
          <cell r="AE434"/>
          <cell r="AF434"/>
          <cell r="AG434"/>
          <cell r="AH434"/>
          <cell r="AI434"/>
          <cell r="AJ434"/>
          <cell r="AK434"/>
          <cell r="AL434"/>
          <cell r="AM434"/>
          <cell r="AN434"/>
          <cell r="AO434"/>
          <cell r="AP434"/>
          <cell r="AQ434"/>
          <cell r="AR434"/>
          <cell r="AS434"/>
          <cell r="AT434"/>
          <cell r="AU434"/>
          <cell r="AV434" t="str">
            <v/>
          </cell>
          <cell r="AW434" t="str">
            <v/>
          </cell>
          <cell r="AX434" t="str">
            <v/>
          </cell>
          <cell r="AY434" t="str">
            <v>株式会社フラスコ100cc</v>
          </cell>
          <cell r="AZ434" t="str">
            <v>〒116-0013</v>
          </cell>
          <cell r="BA434" t="str">
            <v>東京都荒川区西日暮里1-60-12</v>
          </cell>
          <cell r="BB434" t="str">
            <v>CATS2階</v>
          </cell>
          <cell r="BC434" t="str">
            <v/>
          </cell>
          <cell r="BD434" t="str">
            <v/>
          </cell>
        </row>
        <row r="435">
          <cell r="A435"/>
          <cell r="B435"/>
          <cell r="C435"/>
          <cell r="D435"/>
          <cell r="E435"/>
          <cell r="F435"/>
          <cell r="G435"/>
          <cell r="H435"/>
          <cell r="I435"/>
          <cell r="J435"/>
          <cell r="K435"/>
          <cell r="L435"/>
          <cell r="M435"/>
          <cell r="N435"/>
          <cell r="O435"/>
          <cell r="P435"/>
          <cell r="Q435"/>
          <cell r="R435"/>
          <cell r="S435"/>
          <cell r="T435"/>
          <cell r="U435"/>
          <cell r="V435"/>
          <cell r="W435"/>
          <cell r="X435"/>
          <cell r="Y435"/>
          <cell r="Z435"/>
          <cell r="AA435"/>
          <cell r="AB435"/>
          <cell r="AC435"/>
          <cell r="AD435"/>
          <cell r="AE435"/>
          <cell r="AF435"/>
          <cell r="AG435"/>
          <cell r="AH435"/>
          <cell r="AI435"/>
          <cell r="AJ435"/>
          <cell r="AK435"/>
          <cell r="AL435"/>
          <cell r="AM435"/>
          <cell r="AN435"/>
          <cell r="AO435"/>
          <cell r="AP435"/>
          <cell r="AQ435"/>
          <cell r="AR435"/>
          <cell r="AS435"/>
          <cell r="AT435"/>
          <cell r="AU435"/>
          <cell r="AV435" t="str">
            <v/>
          </cell>
          <cell r="AW435" t="str">
            <v/>
          </cell>
          <cell r="AX435" t="str">
            <v/>
          </cell>
          <cell r="AY435" t="str">
            <v>株式会社フラスコ100cc</v>
          </cell>
          <cell r="AZ435" t="str">
            <v>〒116-0013</v>
          </cell>
          <cell r="BA435" t="str">
            <v>東京都荒川区西日暮里1-60-12</v>
          </cell>
          <cell r="BB435" t="str">
            <v>CATS2階</v>
          </cell>
          <cell r="BC435" t="str">
            <v/>
          </cell>
          <cell r="BD435" t="str">
            <v/>
          </cell>
        </row>
        <row r="436">
          <cell r="A436"/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  <cell r="O436"/>
          <cell r="P436"/>
          <cell r="Q436"/>
          <cell r="R436"/>
          <cell r="S436"/>
          <cell r="T436"/>
          <cell r="U436"/>
          <cell r="V436"/>
          <cell r="W436"/>
          <cell r="X436"/>
          <cell r="Y436"/>
          <cell r="Z436"/>
          <cell r="AA436"/>
          <cell r="AB436"/>
          <cell r="AC436"/>
          <cell r="AD436"/>
          <cell r="AE436"/>
          <cell r="AF436"/>
          <cell r="AG436"/>
          <cell r="AH436"/>
          <cell r="AI436"/>
          <cell r="AJ436"/>
          <cell r="AK436"/>
          <cell r="AL436"/>
          <cell r="AM436"/>
          <cell r="AN436"/>
          <cell r="AO436"/>
          <cell r="AP436"/>
          <cell r="AQ436"/>
          <cell r="AR436"/>
          <cell r="AS436"/>
          <cell r="AT436"/>
          <cell r="AU436"/>
          <cell r="AV436" t="str">
            <v/>
          </cell>
          <cell r="AW436" t="str">
            <v/>
          </cell>
          <cell r="AX436" t="str">
            <v/>
          </cell>
          <cell r="AY436" t="str">
            <v>株式会社フラスコ100cc</v>
          </cell>
          <cell r="AZ436" t="str">
            <v>〒116-0013</v>
          </cell>
          <cell r="BA436" t="str">
            <v>東京都荒川区西日暮里1-60-12</v>
          </cell>
          <cell r="BB436" t="str">
            <v>CATS2階</v>
          </cell>
          <cell r="BC436" t="str">
            <v/>
          </cell>
          <cell r="BD436" t="str">
            <v/>
          </cell>
        </row>
        <row r="437">
          <cell r="A437"/>
          <cell r="B437"/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  <cell r="S437"/>
          <cell r="T437"/>
          <cell r="U437"/>
          <cell r="V437"/>
          <cell r="W437"/>
          <cell r="X437"/>
          <cell r="Y437"/>
          <cell r="Z437"/>
          <cell r="AA437"/>
          <cell r="AB437"/>
          <cell r="AC437"/>
          <cell r="AD437"/>
          <cell r="AE437"/>
          <cell r="AF437"/>
          <cell r="AG437"/>
          <cell r="AH437"/>
          <cell r="AI437"/>
          <cell r="AJ437"/>
          <cell r="AK437"/>
          <cell r="AL437"/>
          <cell r="AM437"/>
          <cell r="AN437"/>
          <cell r="AO437"/>
          <cell r="AP437"/>
          <cell r="AQ437"/>
          <cell r="AR437"/>
          <cell r="AS437"/>
          <cell r="AT437"/>
          <cell r="AU437"/>
          <cell r="AV437" t="str">
            <v/>
          </cell>
          <cell r="AW437" t="str">
            <v/>
          </cell>
          <cell r="AX437" t="str">
            <v/>
          </cell>
          <cell r="AY437" t="str">
            <v>株式会社フラスコ100cc</v>
          </cell>
          <cell r="AZ437" t="str">
            <v>〒116-0013</v>
          </cell>
          <cell r="BA437" t="str">
            <v>東京都荒川区西日暮里1-60-12</v>
          </cell>
          <cell r="BB437" t="str">
            <v>CATS2階</v>
          </cell>
          <cell r="BC437" t="str">
            <v/>
          </cell>
          <cell r="BD437" t="str">
            <v/>
          </cell>
        </row>
        <row r="438">
          <cell r="A438"/>
          <cell r="B438"/>
          <cell r="C438"/>
          <cell r="D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  <cell r="O438"/>
          <cell r="P438"/>
          <cell r="Q438"/>
          <cell r="R438"/>
          <cell r="S438"/>
          <cell r="T438"/>
          <cell r="U438"/>
          <cell r="V438"/>
          <cell r="W438"/>
          <cell r="X438"/>
          <cell r="Y438"/>
          <cell r="Z438"/>
          <cell r="AA438"/>
          <cell r="AB438"/>
          <cell r="AC438"/>
          <cell r="AD438"/>
          <cell r="AE438"/>
          <cell r="AF438"/>
          <cell r="AG438"/>
          <cell r="AH438"/>
          <cell r="AI438"/>
          <cell r="AJ438"/>
          <cell r="AK438"/>
          <cell r="AL438"/>
          <cell r="AM438"/>
          <cell r="AN438"/>
          <cell r="AO438"/>
          <cell r="AP438"/>
          <cell r="AQ438"/>
          <cell r="AR438"/>
          <cell r="AS438"/>
          <cell r="AT438"/>
          <cell r="AU438"/>
          <cell r="AV438" t="str">
            <v/>
          </cell>
          <cell r="AW438" t="str">
            <v/>
          </cell>
          <cell r="AX438" t="str">
            <v/>
          </cell>
          <cell r="AY438" t="str">
            <v>株式会社フラスコ100cc</v>
          </cell>
          <cell r="AZ438" t="str">
            <v>〒116-0013</v>
          </cell>
          <cell r="BA438" t="str">
            <v>東京都荒川区西日暮里1-60-12</v>
          </cell>
          <cell r="BB438" t="str">
            <v>CATS2階</v>
          </cell>
          <cell r="BC438" t="str">
            <v/>
          </cell>
          <cell r="BD438" t="str">
            <v/>
          </cell>
        </row>
        <row r="439">
          <cell r="A439"/>
          <cell r="B439"/>
          <cell r="C439"/>
          <cell r="D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  <cell r="O439"/>
          <cell r="P439"/>
          <cell r="Q439"/>
          <cell r="R439"/>
          <cell r="S439"/>
          <cell r="T439"/>
          <cell r="U439"/>
          <cell r="V439"/>
          <cell r="W439"/>
          <cell r="X439"/>
          <cell r="Y439"/>
          <cell r="Z439"/>
          <cell r="AA439"/>
          <cell r="AB439"/>
          <cell r="AC439"/>
          <cell r="AD439"/>
          <cell r="AE439"/>
          <cell r="AF439"/>
          <cell r="AG439"/>
          <cell r="AH439"/>
          <cell r="AI439"/>
          <cell r="AJ439"/>
          <cell r="AK439"/>
          <cell r="AL439"/>
          <cell r="AM439"/>
          <cell r="AN439"/>
          <cell r="AO439"/>
          <cell r="AP439"/>
          <cell r="AQ439"/>
          <cell r="AR439"/>
          <cell r="AS439"/>
          <cell r="AT439"/>
          <cell r="AU439"/>
          <cell r="AV439" t="str">
            <v/>
          </cell>
          <cell r="AW439" t="str">
            <v/>
          </cell>
          <cell r="AX439" t="str">
            <v/>
          </cell>
          <cell r="AY439" t="str">
            <v>株式会社フラスコ100cc</v>
          </cell>
          <cell r="AZ439" t="str">
            <v>〒116-0013</v>
          </cell>
          <cell r="BA439" t="str">
            <v>東京都荒川区西日暮里1-60-12</v>
          </cell>
          <cell r="BB439" t="str">
            <v>CATS2階</v>
          </cell>
          <cell r="BC439" t="str">
            <v/>
          </cell>
          <cell r="BD439" t="str">
            <v/>
          </cell>
        </row>
        <row r="440">
          <cell r="A440"/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/>
          <cell r="M440"/>
          <cell r="N440"/>
          <cell r="O440"/>
          <cell r="P440"/>
          <cell r="Q440"/>
          <cell r="R440"/>
          <cell r="S440"/>
          <cell r="T440"/>
          <cell r="U440"/>
          <cell r="V440"/>
          <cell r="W440"/>
          <cell r="X440"/>
          <cell r="Y440"/>
          <cell r="Z440"/>
          <cell r="AA440"/>
          <cell r="AB440"/>
          <cell r="AC440"/>
          <cell r="AD440"/>
          <cell r="AE440"/>
          <cell r="AF440"/>
          <cell r="AG440"/>
          <cell r="AH440"/>
          <cell r="AI440"/>
          <cell r="AJ440"/>
          <cell r="AK440"/>
          <cell r="AL440"/>
          <cell r="AM440"/>
          <cell r="AN440"/>
          <cell r="AO440"/>
          <cell r="AP440"/>
          <cell r="AQ440"/>
          <cell r="AR440"/>
          <cell r="AS440"/>
          <cell r="AT440"/>
          <cell r="AU440"/>
          <cell r="AV440" t="str">
            <v/>
          </cell>
          <cell r="AW440" t="str">
            <v/>
          </cell>
          <cell r="AX440" t="str">
            <v/>
          </cell>
          <cell r="AY440" t="str">
            <v>株式会社フラスコ100cc</v>
          </cell>
          <cell r="AZ440" t="str">
            <v>〒116-0013</v>
          </cell>
          <cell r="BA440" t="str">
            <v>東京都荒川区西日暮里1-60-12</v>
          </cell>
          <cell r="BB440" t="str">
            <v>CATS2階</v>
          </cell>
          <cell r="BC440" t="str">
            <v/>
          </cell>
          <cell r="BD440" t="str">
            <v/>
          </cell>
        </row>
        <row r="441">
          <cell r="A441"/>
          <cell r="B441"/>
          <cell r="C441"/>
          <cell r="D441"/>
          <cell r="E441"/>
          <cell r="F441"/>
          <cell r="G441"/>
          <cell r="H441"/>
          <cell r="I441"/>
          <cell r="J441"/>
          <cell r="K441"/>
          <cell r="L441"/>
          <cell r="M441"/>
          <cell r="N441"/>
          <cell r="O441"/>
          <cell r="P441"/>
          <cell r="Q441"/>
          <cell r="R441"/>
          <cell r="S441"/>
          <cell r="T441"/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/>
          <cell r="AG441"/>
          <cell r="AH441"/>
          <cell r="AI441"/>
          <cell r="AJ441"/>
          <cell r="AK441"/>
          <cell r="AL441"/>
          <cell r="AM441"/>
          <cell r="AN441"/>
          <cell r="AO441"/>
          <cell r="AP441"/>
          <cell r="AQ441"/>
          <cell r="AR441"/>
          <cell r="AS441"/>
          <cell r="AT441"/>
          <cell r="AU441"/>
          <cell r="AV441" t="str">
            <v/>
          </cell>
          <cell r="AW441" t="str">
            <v/>
          </cell>
          <cell r="AX441" t="str">
            <v/>
          </cell>
          <cell r="AY441" t="str">
            <v>株式会社フラスコ100cc</v>
          </cell>
          <cell r="AZ441" t="str">
            <v>〒116-0013</v>
          </cell>
          <cell r="BA441" t="str">
            <v>東京都荒川区西日暮里1-60-12</v>
          </cell>
          <cell r="BB441" t="str">
            <v>CATS2階</v>
          </cell>
          <cell r="BC441" t="str">
            <v/>
          </cell>
          <cell r="BD441" t="str">
            <v/>
          </cell>
        </row>
        <row r="442">
          <cell r="A442"/>
          <cell r="B442"/>
          <cell r="C442"/>
          <cell r="D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  <cell r="O442"/>
          <cell r="P442"/>
          <cell r="Q442"/>
          <cell r="R442"/>
          <cell r="S442"/>
          <cell r="T442"/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/>
          <cell r="AG442"/>
          <cell r="AH442"/>
          <cell r="AI442"/>
          <cell r="AJ442"/>
          <cell r="AK442"/>
          <cell r="AL442"/>
          <cell r="AM442"/>
          <cell r="AN442"/>
          <cell r="AO442"/>
          <cell r="AP442"/>
          <cell r="AQ442"/>
          <cell r="AR442"/>
          <cell r="AS442"/>
          <cell r="AT442"/>
          <cell r="AU442"/>
          <cell r="AV442" t="str">
            <v/>
          </cell>
          <cell r="AW442" t="str">
            <v/>
          </cell>
          <cell r="AX442" t="str">
            <v/>
          </cell>
          <cell r="AY442" t="str">
            <v>株式会社フラスコ100cc</v>
          </cell>
          <cell r="AZ442" t="str">
            <v>〒116-0013</v>
          </cell>
          <cell r="BA442" t="str">
            <v>東京都荒川区西日暮里1-60-12</v>
          </cell>
          <cell r="BB442" t="str">
            <v>CATS2階</v>
          </cell>
          <cell r="BC442" t="str">
            <v/>
          </cell>
          <cell r="BD442" t="str">
            <v/>
          </cell>
        </row>
        <row r="443">
          <cell r="A443"/>
          <cell r="B443"/>
          <cell r="C443"/>
          <cell r="D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  <cell r="O443"/>
          <cell r="P443"/>
          <cell r="Q443"/>
          <cell r="R443"/>
          <cell r="S443"/>
          <cell r="T443"/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/>
          <cell r="AG443"/>
          <cell r="AH443"/>
          <cell r="AI443"/>
          <cell r="AJ443"/>
          <cell r="AK443"/>
          <cell r="AL443"/>
          <cell r="AM443"/>
          <cell r="AN443"/>
          <cell r="AO443"/>
          <cell r="AP443"/>
          <cell r="AQ443"/>
          <cell r="AR443"/>
          <cell r="AS443"/>
          <cell r="AT443"/>
          <cell r="AU443"/>
          <cell r="AV443" t="str">
            <v/>
          </cell>
          <cell r="AW443" t="str">
            <v/>
          </cell>
          <cell r="AX443" t="str">
            <v/>
          </cell>
          <cell r="AY443" t="str">
            <v>株式会社フラスコ100cc</v>
          </cell>
          <cell r="AZ443" t="str">
            <v>〒116-0013</v>
          </cell>
          <cell r="BA443" t="str">
            <v>東京都荒川区西日暮里1-60-12</v>
          </cell>
          <cell r="BB443" t="str">
            <v>CATS2階</v>
          </cell>
          <cell r="BC443" t="str">
            <v/>
          </cell>
          <cell r="BD443" t="str">
            <v/>
          </cell>
        </row>
        <row r="444">
          <cell r="A444"/>
          <cell r="B444"/>
          <cell r="C444"/>
          <cell r="D444"/>
          <cell r="E444"/>
          <cell r="F444"/>
          <cell r="G444"/>
          <cell r="H444"/>
          <cell r="I444"/>
          <cell r="J444"/>
          <cell r="K444"/>
          <cell r="L444"/>
          <cell r="M444"/>
          <cell r="N444"/>
          <cell r="O444"/>
          <cell r="P444"/>
          <cell r="Q444"/>
          <cell r="R444"/>
          <cell r="S444"/>
          <cell r="T444"/>
          <cell r="U444"/>
          <cell r="V444"/>
          <cell r="W444"/>
          <cell r="X444"/>
          <cell r="Y444"/>
          <cell r="Z444"/>
          <cell r="AA444"/>
          <cell r="AB444"/>
          <cell r="AC444"/>
          <cell r="AD444"/>
          <cell r="AE444"/>
          <cell r="AF444"/>
          <cell r="AG444"/>
          <cell r="AH444"/>
          <cell r="AI444"/>
          <cell r="AJ444"/>
          <cell r="AK444"/>
          <cell r="AL444"/>
          <cell r="AM444"/>
          <cell r="AN444"/>
          <cell r="AO444"/>
          <cell r="AP444"/>
          <cell r="AQ444"/>
          <cell r="AR444"/>
          <cell r="AS444"/>
          <cell r="AT444"/>
          <cell r="AU444"/>
          <cell r="AV444" t="str">
            <v/>
          </cell>
          <cell r="AW444" t="str">
            <v/>
          </cell>
          <cell r="AX444" t="str">
            <v/>
          </cell>
          <cell r="AY444" t="str">
            <v>株式会社フラスコ100cc</v>
          </cell>
          <cell r="AZ444" t="str">
            <v>〒116-0013</v>
          </cell>
          <cell r="BA444" t="str">
            <v>東京都荒川区西日暮里1-60-12</v>
          </cell>
          <cell r="BB444" t="str">
            <v>CATS2階</v>
          </cell>
          <cell r="BC444" t="str">
            <v/>
          </cell>
          <cell r="BD444" t="str">
            <v/>
          </cell>
        </row>
        <row r="445">
          <cell r="A445"/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  <cell r="O445"/>
          <cell r="P445"/>
          <cell r="Q445"/>
          <cell r="R445"/>
          <cell r="S445"/>
          <cell r="T445"/>
          <cell r="U445"/>
          <cell r="V445"/>
          <cell r="W445"/>
          <cell r="X445"/>
          <cell r="Y445"/>
          <cell r="Z445"/>
          <cell r="AA445"/>
          <cell r="AB445"/>
          <cell r="AC445"/>
          <cell r="AD445"/>
          <cell r="AE445"/>
          <cell r="AF445"/>
          <cell r="AG445"/>
          <cell r="AH445"/>
          <cell r="AI445"/>
          <cell r="AJ445"/>
          <cell r="AK445"/>
          <cell r="AL445"/>
          <cell r="AM445"/>
          <cell r="AN445"/>
          <cell r="AO445"/>
          <cell r="AP445"/>
          <cell r="AQ445"/>
          <cell r="AR445"/>
          <cell r="AS445"/>
          <cell r="AT445"/>
          <cell r="AU445"/>
          <cell r="AV445" t="str">
            <v/>
          </cell>
          <cell r="AW445" t="str">
            <v/>
          </cell>
          <cell r="AX445" t="str">
            <v/>
          </cell>
          <cell r="AY445" t="str">
            <v>株式会社フラスコ100cc</v>
          </cell>
          <cell r="AZ445" t="str">
            <v>〒116-0013</v>
          </cell>
          <cell r="BA445" t="str">
            <v>東京都荒川区西日暮里1-60-12</v>
          </cell>
          <cell r="BB445" t="str">
            <v>CATS2階</v>
          </cell>
          <cell r="BC445" t="str">
            <v/>
          </cell>
          <cell r="BD445" t="str">
            <v/>
          </cell>
        </row>
        <row r="446">
          <cell r="A446"/>
          <cell r="B446"/>
          <cell r="C446"/>
          <cell r="D446"/>
          <cell r="E446"/>
          <cell r="F446"/>
          <cell r="G446"/>
          <cell r="H446"/>
          <cell r="I446"/>
          <cell r="J446"/>
          <cell r="K446"/>
          <cell r="L446"/>
          <cell r="M446"/>
          <cell r="N446"/>
          <cell r="O446"/>
          <cell r="P446"/>
          <cell r="Q446"/>
          <cell r="R446"/>
          <cell r="S446"/>
          <cell r="T446"/>
          <cell r="U446"/>
          <cell r="V446"/>
          <cell r="W446"/>
          <cell r="X446"/>
          <cell r="Y446"/>
          <cell r="Z446"/>
          <cell r="AA446"/>
          <cell r="AB446"/>
          <cell r="AC446"/>
          <cell r="AD446"/>
          <cell r="AE446"/>
          <cell r="AF446"/>
          <cell r="AG446"/>
          <cell r="AH446"/>
          <cell r="AI446"/>
          <cell r="AJ446"/>
          <cell r="AK446"/>
          <cell r="AL446"/>
          <cell r="AM446"/>
          <cell r="AN446"/>
          <cell r="AO446"/>
          <cell r="AP446"/>
          <cell r="AQ446"/>
          <cell r="AR446"/>
          <cell r="AS446"/>
          <cell r="AT446"/>
          <cell r="AU446"/>
          <cell r="AV446" t="str">
            <v/>
          </cell>
          <cell r="AW446" t="str">
            <v/>
          </cell>
          <cell r="AX446" t="str">
            <v/>
          </cell>
          <cell r="AY446" t="str">
            <v>株式会社フラスコ100cc</v>
          </cell>
          <cell r="AZ446" t="str">
            <v>〒116-0013</v>
          </cell>
          <cell r="BA446" t="str">
            <v>東京都荒川区西日暮里1-60-12</v>
          </cell>
          <cell r="BB446" t="str">
            <v>CATS2階</v>
          </cell>
          <cell r="BC446" t="str">
            <v/>
          </cell>
          <cell r="BD446" t="str">
            <v/>
          </cell>
        </row>
        <row r="447">
          <cell r="A447"/>
          <cell r="B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  <cell r="AH447"/>
          <cell r="AI447"/>
          <cell r="AJ447"/>
          <cell r="AK447"/>
          <cell r="AL447"/>
          <cell r="AM447"/>
          <cell r="AN447"/>
          <cell r="AO447"/>
          <cell r="AP447"/>
          <cell r="AQ447"/>
          <cell r="AR447"/>
          <cell r="AS447"/>
          <cell r="AT447"/>
          <cell r="AU447"/>
          <cell r="AV447" t="str">
            <v/>
          </cell>
          <cell r="AW447" t="str">
            <v/>
          </cell>
          <cell r="AX447" t="str">
            <v/>
          </cell>
          <cell r="AY447" t="str">
            <v>株式会社フラスコ100cc</v>
          </cell>
          <cell r="AZ447" t="str">
            <v>〒116-0013</v>
          </cell>
          <cell r="BA447" t="str">
            <v>東京都荒川区西日暮里1-60-12</v>
          </cell>
          <cell r="BB447" t="str">
            <v>CATS2階</v>
          </cell>
          <cell r="BC447" t="str">
            <v/>
          </cell>
          <cell r="BD447" t="str">
            <v/>
          </cell>
        </row>
        <row r="448">
          <cell r="A448"/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  <cell r="O448"/>
          <cell r="P448"/>
          <cell r="Q448"/>
          <cell r="R448"/>
          <cell r="S448"/>
          <cell r="T448"/>
          <cell r="U448"/>
          <cell r="V448"/>
          <cell r="W448"/>
          <cell r="X448"/>
          <cell r="Y448"/>
          <cell r="Z448"/>
          <cell r="AA448"/>
          <cell r="AB448"/>
          <cell r="AC448"/>
          <cell r="AD448"/>
          <cell r="AE448"/>
          <cell r="AF448"/>
          <cell r="AG448"/>
          <cell r="AH448"/>
          <cell r="AI448"/>
          <cell r="AJ448"/>
          <cell r="AK448"/>
          <cell r="AL448"/>
          <cell r="AM448"/>
          <cell r="AN448"/>
          <cell r="AO448"/>
          <cell r="AP448"/>
          <cell r="AQ448"/>
          <cell r="AR448"/>
          <cell r="AS448"/>
          <cell r="AT448"/>
          <cell r="AU448"/>
          <cell r="AV448" t="str">
            <v/>
          </cell>
          <cell r="AW448" t="str">
            <v/>
          </cell>
          <cell r="AX448" t="str">
            <v/>
          </cell>
          <cell r="AY448" t="str">
            <v>株式会社フラスコ100cc</v>
          </cell>
          <cell r="AZ448" t="str">
            <v>〒116-0013</v>
          </cell>
          <cell r="BA448" t="str">
            <v>東京都荒川区西日暮里1-60-12</v>
          </cell>
          <cell r="BB448" t="str">
            <v>CATS2階</v>
          </cell>
          <cell r="BC448" t="str">
            <v/>
          </cell>
          <cell r="BD448" t="str">
            <v/>
          </cell>
        </row>
        <row r="449">
          <cell r="A449"/>
          <cell r="B449"/>
          <cell r="C449"/>
          <cell r="D449"/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  <cell r="O449"/>
          <cell r="P449"/>
          <cell r="Q449"/>
          <cell r="R449"/>
          <cell r="S449"/>
          <cell r="T449"/>
          <cell r="U449"/>
          <cell r="V449"/>
          <cell r="W449"/>
          <cell r="X449"/>
          <cell r="Y449"/>
          <cell r="Z449"/>
          <cell r="AA449"/>
          <cell r="AB449"/>
          <cell r="AC449"/>
          <cell r="AD449"/>
          <cell r="AE449"/>
          <cell r="AF449"/>
          <cell r="AG449"/>
          <cell r="AH449"/>
          <cell r="AI449"/>
          <cell r="AJ449"/>
          <cell r="AK449"/>
          <cell r="AL449"/>
          <cell r="AM449"/>
          <cell r="AN449"/>
          <cell r="AO449"/>
          <cell r="AP449"/>
          <cell r="AQ449"/>
          <cell r="AR449"/>
          <cell r="AS449"/>
          <cell r="AT449"/>
          <cell r="AU449"/>
          <cell r="AV449" t="str">
            <v/>
          </cell>
          <cell r="AW449" t="str">
            <v/>
          </cell>
          <cell r="AX449" t="str">
            <v/>
          </cell>
          <cell r="AY449" t="str">
            <v>株式会社フラスコ100cc</v>
          </cell>
          <cell r="AZ449" t="str">
            <v>〒116-0013</v>
          </cell>
          <cell r="BA449" t="str">
            <v>東京都荒川区西日暮里1-60-12</v>
          </cell>
          <cell r="BB449" t="str">
            <v>CATS2階</v>
          </cell>
          <cell r="BC449" t="str">
            <v/>
          </cell>
          <cell r="BD449" t="str">
            <v/>
          </cell>
        </row>
        <row r="450">
          <cell r="A450"/>
          <cell r="B450"/>
          <cell r="C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  <cell r="AH450"/>
          <cell r="AI450"/>
          <cell r="AJ450"/>
          <cell r="AK450"/>
          <cell r="AL450"/>
          <cell r="AM450"/>
          <cell r="AN450"/>
          <cell r="AO450"/>
          <cell r="AP450"/>
          <cell r="AQ450"/>
          <cell r="AR450"/>
          <cell r="AS450"/>
          <cell r="AT450"/>
          <cell r="AU450"/>
          <cell r="AV450" t="str">
            <v/>
          </cell>
          <cell r="AW450" t="str">
            <v/>
          </cell>
          <cell r="AX450" t="str">
            <v/>
          </cell>
          <cell r="AY450" t="str">
            <v>株式会社フラスコ100cc</v>
          </cell>
          <cell r="AZ450" t="str">
            <v>〒116-0013</v>
          </cell>
          <cell r="BA450" t="str">
            <v>東京都荒川区西日暮里1-60-12</v>
          </cell>
          <cell r="BB450" t="str">
            <v>CATS2階</v>
          </cell>
          <cell r="BC450" t="str">
            <v/>
          </cell>
          <cell r="BD450" t="str">
            <v/>
          </cell>
        </row>
        <row r="451">
          <cell r="A451"/>
          <cell r="B451"/>
          <cell r="C451"/>
          <cell r="D451"/>
          <cell r="E451"/>
          <cell r="F451"/>
          <cell r="G451"/>
          <cell r="H451"/>
          <cell r="I451"/>
          <cell r="J451"/>
          <cell r="K451"/>
          <cell r="L451"/>
          <cell r="M451"/>
          <cell r="N451"/>
          <cell r="O451"/>
          <cell r="P451"/>
          <cell r="Q451"/>
          <cell r="R451"/>
          <cell r="S451"/>
          <cell r="T451"/>
          <cell r="U451"/>
          <cell r="V451"/>
          <cell r="W451"/>
          <cell r="X451"/>
          <cell r="Y451"/>
          <cell r="Z451"/>
          <cell r="AA451"/>
          <cell r="AB451"/>
          <cell r="AC451"/>
          <cell r="AD451"/>
          <cell r="AE451"/>
          <cell r="AF451"/>
          <cell r="AG451"/>
          <cell r="AH451"/>
          <cell r="AI451"/>
          <cell r="AJ451"/>
          <cell r="AK451"/>
          <cell r="AL451"/>
          <cell r="AM451"/>
          <cell r="AN451"/>
          <cell r="AO451"/>
          <cell r="AP451"/>
          <cell r="AQ451"/>
          <cell r="AR451"/>
          <cell r="AS451"/>
          <cell r="AT451"/>
          <cell r="AU451"/>
          <cell r="AV451" t="str">
            <v/>
          </cell>
          <cell r="AW451" t="str">
            <v/>
          </cell>
          <cell r="AX451" t="str">
            <v/>
          </cell>
          <cell r="AY451" t="str">
            <v>株式会社フラスコ100cc</v>
          </cell>
          <cell r="AZ451" t="str">
            <v>〒116-0013</v>
          </cell>
          <cell r="BA451" t="str">
            <v>東京都荒川区西日暮里1-60-12</v>
          </cell>
          <cell r="BB451" t="str">
            <v>CATS2階</v>
          </cell>
          <cell r="BC451" t="str">
            <v/>
          </cell>
          <cell r="BD451" t="str">
            <v/>
          </cell>
        </row>
        <row r="452">
          <cell r="A452"/>
          <cell r="B452"/>
          <cell r="C452"/>
          <cell r="D452"/>
          <cell r="E452"/>
          <cell r="F452"/>
          <cell r="G452"/>
          <cell r="H452"/>
          <cell r="I452"/>
          <cell r="J452"/>
          <cell r="K452"/>
          <cell r="L452"/>
          <cell r="M452"/>
          <cell r="N452"/>
          <cell r="O452"/>
          <cell r="P452"/>
          <cell r="Q452"/>
          <cell r="R452"/>
          <cell r="S452"/>
          <cell r="T452"/>
          <cell r="U452"/>
          <cell r="V452"/>
          <cell r="W452"/>
          <cell r="X452"/>
          <cell r="Y452"/>
          <cell r="Z452"/>
          <cell r="AA452"/>
          <cell r="AB452"/>
          <cell r="AC452"/>
          <cell r="AD452"/>
          <cell r="AE452"/>
          <cell r="AF452"/>
          <cell r="AG452"/>
          <cell r="AH452"/>
          <cell r="AI452"/>
          <cell r="AJ452"/>
          <cell r="AK452"/>
          <cell r="AL452"/>
          <cell r="AM452"/>
          <cell r="AN452"/>
          <cell r="AO452"/>
          <cell r="AP452"/>
          <cell r="AQ452"/>
          <cell r="AR452"/>
          <cell r="AS452"/>
          <cell r="AT452"/>
          <cell r="AU452"/>
          <cell r="AV452" t="str">
            <v/>
          </cell>
          <cell r="AW452" t="str">
            <v/>
          </cell>
          <cell r="AX452" t="str">
            <v/>
          </cell>
          <cell r="AY452" t="str">
            <v>株式会社フラスコ100cc</v>
          </cell>
          <cell r="AZ452" t="str">
            <v>〒116-0013</v>
          </cell>
          <cell r="BA452" t="str">
            <v>東京都荒川区西日暮里1-60-12</v>
          </cell>
          <cell r="BB452" t="str">
            <v>CATS2階</v>
          </cell>
          <cell r="BC452" t="str">
            <v/>
          </cell>
          <cell r="BD452" t="str">
            <v/>
          </cell>
        </row>
        <row r="453">
          <cell r="A453"/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/>
          <cell r="M453"/>
          <cell r="N453"/>
          <cell r="O453"/>
          <cell r="P453"/>
          <cell r="Q453"/>
          <cell r="R453"/>
          <cell r="S453"/>
          <cell r="T453"/>
          <cell r="U453"/>
          <cell r="V453"/>
          <cell r="W453"/>
          <cell r="X453"/>
          <cell r="Y453"/>
          <cell r="Z453"/>
          <cell r="AA453"/>
          <cell r="AB453"/>
          <cell r="AC453"/>
          <cell r="AD453"/>
          <cell r="AE453"/>
          <cell r="AF453"/>
          <cell r="AG453"/>
          <cell r="AH453"/>
          <cell r="AI453"/>
          <cell r="AJ453"/>
          <cell r="AK453"/>
          <cell r="AL453"/>
          <cell r="AM453"/>
          <cell r="AN453"/>
          <cell r="AO453"/>
          <cell r="AP453"/>
          <cell r="AQ453"/>
          <cell r="AR453"/>
          <cell r="AS453"/>
          <cell r="AT453"/>
          <cell r="AU453"/>
          <cell r="AV453" t="str">
            <v/>
          </cell>
          <cell r="AW453" t="str">
            <v/>
          </cell>
          <cell r="AX453" t="str">
            <v/>
          </cell>
          <cell r="AY453" t="str">
            <v>株式会社フラスコ100cc</v>
          </cell>
          <cell r="AZ453" t="str">
            <v>〒116-0013</v>
          </cell>
          <cell r="BA453" t="str">
            <v>東京都荒川区西日暮里1-60-12</v>
          </cell>
          <cell r="BB453" t="str">
            <v>CATS2階</v>
          </cell>
          <cell r="BC453" t="str">
            <v/>
          </cell>
          <cell r="BD453" t="str">
            <v/>
          </cell>
        </row>
        <row r="454">
          <cell r="A454"/>
          <cell r="B454"/>
          <cell r="C454"/>
          <cell r="D454"/>
          <cell r="E454"/>
          <cell r="F454"/>
          <cell r="G454"/>
          <cell r="H454"/>
          <cell r="I454"/>
          <cell r="J454"/>
          <cell r="K454"/>
          <cell r="L454"/>
          <cell r="M454"/>
          <cell r="N454"/>
          <cell r="O454"/>
          <cell r="P454"/>
          <cell r="Q454"/>
          <cell r="R454"/>
          <cell r="S454"/>
          <cell r="T454"/>
          <cell r="U454"/>
          <cell r="V454"/>
          <cell r="W454"/>
          <cell r="X454"/>
          <cell r="Y454"/>
          <cell r="Z454"/>
          <cell r="AA454"/>
          <cell r="AB454"/>
          <cell r="AC454"/>
          <cell r="AD454"/>
          <cell r="AE454"/>
          <cell r="AF454"/>
          <cell r="AG454"/>
          <cell r="AH454"/>
          <cell r="AI454"/>
          <cell r="AJ454"/>
          <cell r="AK454"/>
          <cell r="AL454"/>
          <cell r="AM454"/>
          <cell r="AN454"/>
          <cell r="AO454"/>
          <cell r="AP454"/>
          <cell r="AQ454"/>
          <cell r="AR454"/>
          <cell r="AS454"/>
          <cell r="AT454"/>
          <cell r="AU454"/>
          <cell r="AV454" t="str">
            <v/>
          </cell>
          <cell r="AW454" t="str">
            <v/>
          </cell>
          <cell r="AX454" t="str">
            <v/>
          </cell>
          <cell r="AY454" t="str">
            <v>株式会社フラスコ100cc</v>
          </cell>
          <cell r="AZ454" t="str">
            <v>〒116-0013</v>
          </cell>
          <cell r="BA454" t="str">
            <v>東京都荒川区西日暮里1-60-12</v>
          </cell>
          <cell r="BB454" t="str">
            <v>CATS2階</v>
          </cell>
          <cell r="BC454" t="str">
            <v/>
          </cell>
          <cell r="BD454" t="str">
            <v/>
          </cell>
        </row>
        <row r="455">
          <cell r="A455"/>
          <cell r="B455"/>
          <cell r="C455"/>
          <cell r="D455"/>
          <cell r="E455"/>
          <cell r="F455"/>
          <cell r="G455"/>
          <cell r="H455"/>
          <cell r="I455"/>
          <cell r="J455"/>
          <cell r="K455"/>
          <cell r="L455"/>
          <cell r="M455"/>
          <cell r="N455"/>
          <cell r="O455"/>
          <cell r="P455"/>
          <cell r="Q455"/>
          <cell r="R455"/>
          <cell r="S455"/>
          <cell r="T455"/>
          <cell r="U455"/>
          <cell r="V455"/>
          <cell r="W455"/>
          <cell r="X455"/>
          <cell r="Y455"/>
          <cell r="Z455"/>
          <cell r="AA455"/>
          <cell r="AB455"/>
          <cell r="AC455"/>
          <cell r="AD455"/>
          <cell r="AE455"/>
          <cell r="AF455"/>
          <cell r="AG455"/>
          <cell r="AH455"/>
          <cell r="AI455"/>
          <cell r="AJ455"/>
          <cell r="AK455"/>
          <cell r="AL455"/>
          <cell r="AM455"/>
          <cell r="AN455"/>
          <cell r="AO455"/>
          <cell r="AP455"/>
          <cell r="AQ455"/>
          <cell r="AR455"/>
          <cell r="AS455"/>
          <cell r="AT455"/>
          <cell r="AU455"/>
          <cell r="AV455" t="str">
            <v/>
          </cell>
          <cell r="AW455" t="str">
            <v/>
          </cell>
          <cell r="AX455" t="str">
            <v/>
          </cell>
          <cell r="AY455" t="str">
            <v>株式会社フラスコ100cc</v>
          </cell>
          <cell r="AZ455" t="str">
            <v>〒116-0013</v>
          </cell>
          <cell r="BA455" t="str">
            <v>東京都荒川区西日暮里1-60-12</v>
          </cell>
          <cell r="BB455" t="str">
            <v>CATS2階</v>
          </cell>
          <cell r="BC455" t="str">
            <v/>
          </cell>
          <cell r="BD455" t="str">
            <v/>
          </cell>
        </row>
        <row r="456">
          <cell r="A456"/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  <cell r="L456"/>
          <cell r="M456"/>
          <cell r="N456"/>
          <cell r="O456"/>
          <cell r="P456"/>
          <cell r="Q456"/>
          <cell r="R456"/>
          <cell r="S456"/>
          <cell r="T456"/>
          <cell r="U456"/>
          <cell r="V456"/>
          <cell r="W456"/>
          <cell r="X456"/>
          <cell r="Y456"/>
          <cell r="Z456"/>
          <cell r="AA456"/>
          <cell r="AB456"/>
          <cell r="AC456"/>
          <cell r="AD456"/>
          <cell r="AE456"/>
          <cell r="AF456"/>
          <cell r="AG456"/>
          <cell r="AH456"/>
          <cell r="AI456"/>
          <cell r="AJ456"/>
          <cell r="AK456"/>
          <cell r="AL456"/>
          <cell r="AM456"/>
          <cell r="AN456"/>
          <cell r="AO456"/>
          <cell r="AP456"/>
          <cell r="AQ456"/>
          <cell r="AR456"/>
          <cell r="AS456"/>
          <cell r="AT456"/>
          <cell r="AU456"/>
          <cell r="AV456" t="str">
            <v/>
          </cell>
          <cell r="AW456" t="str">
            <v/>
          </cell>
          <cell r="AX456" t="str">
            <v/>
          </cell>
          <cell r="AY456" t="str">
            <v>株式会社フラスコ100cc</v>
          </cell>
          <cell r="AZ456" t="str">
            <v>〒116-0013</v>
          </cell>
          <cell r="BA456" t="str">
            <v>東京都荒川区西日暮里1-60-12</v>
          </cell>
          <cell r="BB456" t="str">
            <v>CATS2階</v>
          </cell>
          <cell r="BC456" t="str">
            <v/>
          </cell>
          <cell r="BD456" t="str">
            <v/>
          </cell>
        </row>
        <row r="457">
          <cell r="A457"/>
          <cell r="B457"/>
          <cell r="C457"/>
          <cell r="D457"/>
          <cell r="E457"/>
          <cell r="F457"/>
          <cell r="G457"/>
          <cell r="H457"/>
          <cell r="I457"/>
          <cell r="J457"/>
          <cell r="K457"/>
          <cell r="L457"/>
          <cell r="M457"/>
          <cell r="N457"/>
          <cell r="O457"/>
          <cell r="P457"/>
          <cell r="Q457"/>
          <cell r="R457"/>
          <cell r="S457"/>
          <cell r="T457"/>
          <cell r="U457"/>
          <cell r="V457"/>
          <cell r="W457"/>
          <cell r="X457"/>
          <cell r="Y457"/>
          <cell r="Z457"/>
          <cell r="AA457"/>
          <cell r="AB457"/>
          <cell r="AC457"/>
          <cell r="AD457"/>
          <cell r="AE457"/>
          <cell r="AF457"/>
          <cell r="AG457"/>
          <cell r="AH457"/>
          <cell r="AI457"/>
          <cell r="AJ457"/>
          <cell r="AK457"/>
          <cell r="AL457"/>
          <cell r="AM457"/>
          <cell r="AN457"/>
          <cell r="AO457"/>
          <cell r="AP457"/>
          <cell r="AQ457"/>
          <cell r="AR457"/>
          <cell r="AS457"/>
          <cell r="AT457"/>
          <cell r="AU457"/>
          <cell r="AV457" t="str">
            <v/>
          </cell>
          <cell r="AW457" t="str">
            <v/>
          </cell>
          <cell r="AX457" t="str">
            <v/>
          </cell>
          <cell r="AY457" t="str">
            <v>株式会社フラスコ100cc</v>
          </cell>
          <cell r="AZ457" t="str">
            <v>〒116-0013</v>
          </cell>
          <cell r="BA457" t="str">
            <v>東京都荒川区西日暮里1-60-12</v>
          </cell>
          <cell r="BB457" t="str">
            <v>CATS2階</v>
          </cell>
          <cell r="BC457" t="str">
            <v/>
          </cell>
          <cell r="BD457" t="str">
            <v/>
          </cell>
        </row>
        <row r="458">
          <cell r="A458"/>
          <cell r="B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  <cell r="AH458"/>
          <cell r="AI458"/>
          <cell r="AJ458"/>
          <cell r="AK458"/>
          <cell r="AL458"/>
          <cell r="AM458"/>
          <cell r="AN458"/>
          <cell r="AO458"/>
          <cell r="AP458"/>
          <cell r="AQ458"/>
          <cell r="AR458"/>
          <cell r="AS458"/>
          <cell r="AT458"/>
          <cell r="AU458"/>
          <cell r="AV458" t="str">
            <v/>
          </cell>
          <cell r="AW458" t="str">
            <v/>
          </cell>
          <cell r="AX458" t="str">
            <v/>
          </cell>
          <cell r="AY458" t="str">
            <v>株式会社フラスコ100cc</v>
          </cell>
          <cell r="AZ458" t="str">
            <v>〒116-0013</v>
          </cell>
          <cell r="BA458" t="str">
            <v>東京都荒川区西日暮里1-60-12</v>
          </cell>
          <cell r="BB458" t="str">
            <v>CATS2階</v>
          </cell>
          <cell r="BC458" t="str">
            <v/>
          </cell>
          <cell r="BD458" t="str">
            <v/>
          </cell>
        </row>
        <row r="459">
          <cell r="A459"/>
          <cell r="B459"/>
          <cell r="C459"/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  <cell r="O459"/>
          <cell r="P459"/>
          <cell r="Q459"/>
          <cell r="R459"/>
          <cell r="S459"/>
          <cell r="T459"/>
          <cell r="U459"/>
          <cell r="V459"/>
          <cell r="W459"/>
          <cell r="X459"/>
          <cell r="Y459"/>
          <cell r="Z459"/>
          <cell r="AA459"/>
          <cell r="AB459"/>
          <cell r="AC459"/>
          <cell r="AD459"/>
          <cell r="AE459"/>
          <cell r="AF459"/>
          <cell r="AG459"/>
          <cell r="AH459"/>
          <cell r="AI459"/>
          <cell r="AJ459"/>
          <cell r="AK459"/>
          <cell r="AL459"/>
          <cell r="AM459"/>
          <cell r="AN459"/>
          <cell r="AO459"/>
          <cell r="AP459"/>
          <cell r="AQ459"/>
          <cell r="AR459"/>
          <cell r="AS459"/>
          <cell r="AT459"/>
          <cell r="AU459"/>
          <cell r="AV459" t="str">
            <v/>
          </cell>
          <cell r="AW459" t="str">
            <v/>
          </cell>
          <cell r="AX459" t="str">
            <v/>
          </cell>
          <cell r="AY459" t="str">
            <v>株式会社フラスコ100cc</v>
          </cell>
          <cell r="AZ459" t="str">
            <v>〒116-0013</v>
          </cell>
          <cell r="BA459" t="str">
            <v>東京都荒川区西日暮里1-60-12</v>
          </cell>
          <cell r="BB459" t="str">
            <v>CATS2階</v>
          </cell>
          <cell r="BC459" t="str">
            <v/>
          </cell>
          <cell r="BD459" t="str">
            <v/>
          </cell>
        </row>
        <row r="460">
          <cell r="A460"/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/>
          <cell r="M460"/>
          <cell r="N460"/>
          <cell r="O460"/>
          <cell r="P460"/>
          <cell r="Q460"/>
          <cell r="R460"/>
          <cell r="S460"/>
          <cell r="T460"/>
          <cell r="U460"/>
          <cell r="V460"/>
          <cell r="W460"/>
          <cell r="X460"/>
          <cell r="Y460"/>
          <cell r="Z460"/>
          <cell r="AA460"/>
          <cell r="AB460"/>
          <cell r="AC460"/>
          <cell r="AD460"/>
          <cell r="AE460"/>
          <cell r="AF460"/>
          <cell r="AG460"/>
          <cell r="AH460"/>
          <cell r="AI460"/>
          <cell r="AJ460"/>
          <cell r="AK460"/>
          <cell r="AL460"/>
          <cell r="AM460"/>
          <cell r="AN460"/>
          <cell r="AO460"/>
          <cell r="AP460"/>
          <cell r="AQ460"/>
          <cell r="AR460"/>
          <cell r="AS460"/>
          <cell r="AT460"/>
          <cell r="AU460"/>
          <cell r="AV460" t="str">
            <v/>
          </cell>
          <cell r="AW460" t="str">
            <v/>
          </cell>
          <cell r="AX460" t="str">
            <v/>
          </cell>
          <cell r="AY460" t="str">
            <v>株式会社フラスコ100cc</v>
          </cell>
          <cell r="AZ460" t="str">
            <v>〒116-0013</v>
          </cell>
          <cell r="BA460" t="str">
            <v>東京都荒川区西日暮里1-60-12</v>
          </cell>
          <cell r="BB460" t="str">
            <v>CATS2階</v>
          </cell>
          <cell r="BC460" t="str">
            <v/>
          </cell>
          <cell r="BD460" t="str">
            <v/>
          </cell>
        </row>
        <row r="461">
          <cell r="A461"/>
          <cell r="B461"/>
          <cell r="C461"/>
          <cell r="D461"/>
          <cell r="E461"/>
          <cell r="F461"/>
          <cell r="G461"/>
          <cell r="H461"/>
          <cell r="I461"/>
          <cell r="J461"/>
          <cell r="K461"/>
          <cell r="L461"/>
          <cell r="M461"/>
          <cell r="N461"/>
          <cell r="O461"/>
          <cell r="P461"/>
          <cell r="Q461"/>
          <cell r="R461"/>
          <cell r="S461"/>
          <cell r="T461"/>
          <cell r="U461"/>
          <cell r="V461"/>
          <cell r="W461"/>
          <cell r="X461"/>
          <cell r="Y461"/>
          <cell r="Z461"/>
          <cell r="AA461"/>
          <cell r="AB461"/>
          <cell r="AC461"/>
          <cell r="AD461"/>
          <cell r="AE461"/>
          <cell r="AF461"/>
          <cell r="AG461"/>
          <cell r="AH461"/>
          <cell r="AI461"/>
          <cell r="AJ461"/>
          <cell r="AK461"/>
          <cell r="AL461"/>
          <cell r="AM461"/>
          <cell r="AN461"/>
          <cell r="AO461"/>
          <cell r="AP461"/>
          <cell r="AQ461"/>
          <cell r="AR461"/>
          <cell r="AS461"/>
          <cell r="AT461"/>
          <cell r="AU461"/>
          <cell r="AV461" t="str">
            <v/>
          </cell>
          <cell r="AW461" t="str">
            <v/>
          </cell>
          <cell r="AX461" t="str">
            <v/>
          </cell>
          <cell r="AY461" t="str">
            <v>株式会社フラスコ100cc</v>
          </cell>
          <cell r="AZ461" t="str">
            <v>〒116-0013</v>
          </cell>
          <cell r="BA461" t="str">
            <v>東京都荒川区西日暮里1-60-12</v>
          </cell>
          <cell r="BB461" t="str">
            <v>CATS2階</v>
          </cell>
          <cell r="BC461" t="str">
            <v/>
          </cell>
          <cell r="BD461" t="str">
            <v/>
          </cell>
        </row>
        <row r="462">
          <cell r="A462"/>
          <cell r="B462"/>
          <cell r="C462"/>
          <cell r="D462"/>
          <cell r="E462"/>
          <cell r="F462"/>
          <cell r="G462"/>
          <cell r="H462"/>
          <cell r="I462"/>
          <cell r="J462"/>
          <cell r="K462"/>
          <cell r="L462"/>
          <cell r="M462"/>
          <cell r="N462"/>
          <cell r="O462"/>
          <cell r="P462"/>
          <cell r="Q462"/>
          <cell r="R462"/>
          <cell r="S462"/>
          <cell r="T462"/>
          <cell r="U462"/>
          <cell r="V462"/>
          <cell r="W462"/>
          <cell r="X462"/>
          <cell r="Y462"/>
          <cell r="Z462"/>
          <cell r="AA462"/>
          <cell r="AB462"/>
          <cell r="AC462"/>
          <cell r="AD462"/>
          <cell r="AE462"/>
          <cell r="AF462"/>
          <cell r="AG462"/>
          <cell r="AH462"/>
          <cell r="AI462"/>
          <cell r="AJ462"/>
          <cell r="AK462"/>
          <cell r="AL462"/>
          <cell r="AM462"/>
          <cell r="AN462"/>
          <cell r="AO462"/>
          <cell r="AP462"/>
          <cell r="AQ462"/>
          <cell r="AR462"/>
          <cell r="AS462"/>
          <cell r="AT462"/>
          <cell r="AU462"/>
          <cell r="AV462" t="str">
            <v/>
          </cell>
          <cell r="AW462" t="str">
            <v/>
          </cell>
          <cell r="AX462" t="str">
            <v/>
          </cell>
          <cell r="AY462" t="str">
            <v>株式会社フラスコ100cc</v>
          </cell>
          <cell r="AZ462" t="str">
            <v>〒116-0013</v>
          </cell>
          <cell r="BA462" t="str">
            <v>東京都荒川区西日暮里1-60-12</v>
          </cell>
          <cell r="BB462" t="str">
            <v>CATS2階</v>
          </cell>
          <cell r="BC462" t="str">
            <v/>
          </cell>
          <cell r="BD462" t="str">
            <v/>
          </cell>
        </row>
        <row r="463">
          <cell r="A463"/>
          <cell r="B463"/>
          <cell r="C463"/>
          <cell r="D463"/>
          <cell r="E463"/>
          <cell r="F463"/>
          <cell r="G463"/>
          <cell r="H463"/>
          <cell r="I463"/>
          <cell r="J463"/>
          <cell r="K463"/>
          <cell r="L463"/>
          <cell r="M463"/>
          <cell r="N463"/>
          <cell r="O463"/>
          <cell r="P463"/>
          <cell r="Q463"/>
          <cell r="R463"/>
          <cell r="S463"/>
          <cell r="T463"/>
          <cell r="U463"/>
          <cell r="V463"/>
          <cell r="W463"/>
          <cell r="X463"/>
          <cell r="Y463"/>
          <cell r="Z463"/>
          <cell r="AA463"/>
          <cell r="AB463"/>
          <cell r="AC463"/>
          <cell r="AD463"/>
          <cell r="AE463"/>
          <cell r="AF463"/>
          <cell r="AG463"/>
          <cell r="AH463"/>
          <cell r="AI463"/>
          <cell r="AJ463"/>
          <cell r="AK463"/>
          <cell r="AL463"/>
          <cell r="AM463"/>
          <cell r="AN463"/>
          <cell r="AO463"/>
          <cell r="AP463"/>
          <cell r="AQ463"/>
          <cell r="AR463"/>
          <cell r="AS463"/>
          <cell r="AT463"/>
          <cell r="AU463"/>
          <cell r="AV463" t="str">
            <v/>
          </cell>
          <cell r="AW463" t="str">
            <v/>
          </cell>
          <cell r="AX463" t="str">
            <v/>
          </cell>
          <cell r="AY463" t="str">
            <v>株式会社フラスコ100cc</v>
          </cell>
          <cell r="AZ463" t="str">
            <v>〒116-0013</v>
          </cell>
          <cell r="BA463" t="str">
            <v>東京都荒川区西日暮里1-60-12</v>
          </cell>
          <cell r="BB463" t="str">
            <v>CATS2階</v>
          </cell>
          <cell r="BC463" t="str">
            <v/>
          </cell>
          <cell r="BD463" t="str">
            <v/>
          </cell>
        </row>
        <row r="464">
          <cell r="A464"/>
          <cell r="B464"/>
          <cell r="C464"/>
          <cell r="D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  <cell r="O464"/>
          <cell r="P464"/>
          <cell r="Q464"/>
          <cell r="R464"/>
          <cell r="S464"/>
          <cell r="T464"/>
          <cell r="U464"/>
          <cell r="V464"/>
          <cell r="W464"/>
          <cell r="X464"/>
          <cell r="Y464"/>
          <cell r="Z464"/>
          <cell r="AA464"/>
          <cell r="AB464"/>
          <cell r="AC464"/>
          <cell r="AD464"/>
          <cell r="AE464"/>
          <cell r="AF464"/>
          <cell r="AG464"/>
          <cell r="AH464"/>
          <cell r="AI464"/>
          <cell r="AJ464"/>
          <cell r="AK464"/>
          <cell r="AL464"/>
          <cell r="AM464"/>
          <cell r="AN464"/>
          <cell r="AO464"/>
          <cell r="AP464"/>
          <cell r="AQ464"/>
          <cell r="AR464"/>
          <cell r="AS464"/>
          <cell r="AT464"/>
          <cell r="AU464"/>
          <cell r="AV464" t="str">
            <v/>
          </cell>
          <cell r="AW464" t="str">
            <v/>
          </cell>
          <cell r="AX464" t="str">
            <v/>
          </cell>
          <cell r="AY464" t="str">
            <v>株式会社フラスコ100cc</v>
          </cell>
          <cell r="AZ464" t="str">
            <v>〒116-0013</v>
          </cell>
          <cell r="BA464" t="str">
            <v>東京都荒川区西日暮里1-60-12</v>
          </cell>
          <cell r="BB464" t="str">
            <v>CATS2階</v>
          </cell>
          <cell r="BC464" t="str">
            <v/>
          </cell>
          <cell r="BD464" t="str">
            <v/>
          </cell>
        </row>
        <row r="465">
          <cell r="A465"/>
          <cell r="B465"/>
          <cell r="C465"/>
          <cell r="D465"/>
          <cell r="E465"/>
          <cell r="F465"/>
          <cell r="G465"/>
          <cell r="H465"/>
          <cell r="I465"/>
          <cell r="J465"/>
          <cell r="K465"/>
          <cell r="L465"/>
          <cell r="M465"/>
          <cell r="N465"/>
          <cell r="O465"/>
          <cell r="P465"/>
          <cell r="Q465"/>
          <cell r="R465"/>
          <cell r="S465"/>
          <cell r="T465"/>
          <cell r="U465"/>
          <cell r="V465"/>
          <cell r="W465"/>
          <cell r="X465"/>
          <cell r="Y465"/>
          <cell r="Z465"/>
          <cell r="AA465"/>
          <cell r="AB465"/>
          <cell r="AC465"/>
          <cell r="AD465"/>
          <cell r="AE465"/>
          <cell r="AF465"/>
          <cell r="AG465"/>
          <cell r="AH465"/>
          <cell r="AI465"/>
          <cell r="AJ465"/>
          <cell r="AK465"/>
          <cell r="AL465"/>
          <cell r="AM465"/>
          <cell r="AN465"/>
          <cell r="AO465"/>
          <cell r="AP465"/>
          <cell r="AQ465"/>
          <cell r="AR465"/>
          <cell r="AS465"/>
          <cell r="AT465"/>
          <cell r="AU465"/>
          <cell r="AV465" t="str">
            <v/>
          </cell>
          <cell r="AW465" t="str">
            <v/>
          </cell>
          <cell r="AX465" t="str">
            <v/>
          </cell>
          <cell r="AY465" t="str">
            <v>株式会社フラスコ100cc</v>
          </cell>
          <cell r="AZ465" t="str">
            <v>〒116-0013</v>
          </cell>
          <cell r="BA465" t="str">
            <v>東京都荒川区西日暮里1-60-12</v>
          </cell>
          <cell r="BB465" t="str">
            <v>CATS2階</v>
          </cell>
          <cell r="BC465" t="str">
            <v/>
          </cell>
          <cell r="BD465" t="str">
            <v/>
          </cell>
        </row>
        <row r="466">
          <cell r="A466"/>
          <cell r="B466"/>
          <cell r="C466"/>
          <cell r="D466"/>
          <cell r="E466"/>
          <cell r="F466"/>
          <cell r="G466"/>
          <cell r="H466"/>
          <cell r="I466"/>
          <cell r="J466"/>
          <cell r="K466"/>
          <cell r="L466"/>
          <cell r="M466"/>
          <cell r="N466"/>
          <cell r="O466"/>
          <cell r="P466"/>
          <cell r="Q466"/>
          <cell r="R466"/>
          <cell r="S466"/>
          <cell r="T466"/>
          <cell r="U466"/>
          <cell r="V466"/>
          <cell r="W466"/>
          <cell r="X466"/>
          <cell r="Y466"/>
          <cell r="Z466"/>
          <cell r="AA466"/>
          <cell r="AB466"/>
          <cell r="AC466"/>
          <cell r="AD466"/>
          <cell r="AE466"/>
          <cell r="AF466"/>
          <cell r="AG466"/>
          <cell r="AH466"/>
          <cell r="AI466"/>
          <cell r="AJ466"/>
          <cell r="AK466"/>
          <cell r="AL466"/>
          <cell r="AM466"/>
          <cell r="AN466"/>
          <cell r="AO466"/>
          <cell r="AP466"/>
          <cell r="AQ466"/>
          <cell r="AR466"/>
          <cell r="AS466"/>
          <cell r="AT466"/>
          <cell r="AU466"/>
          <cell r="AV466" t="str">
            <v/>
          </cell>
          <cell r="AW466" t="str">
            <v/>
          </cell>
          <cell r="AX466" t="str">
            <v/>
          </cell>
          <cell r="AY466" t="str">
            <v>株式会社フラスコ100cc</v>
          </cell>
          <cell r="AZ466" t="str">
            <v>〒116-0013</v>
          </cell>
          <cell r="BA466" t="str">
            <v>東京都荒川区西日暮里1-60-12</v>
          </cell>
          <cell r="BB466" t="str">
            <v>CATS2階</v>
          </cell>
          <cell r="BC466" t="str">
            <v/>
          </cell>
          <cell r="BD466" t="str">
            <v/>
          </cell>
        </row>
        <row r="467">
          <cell r="A467"/>
          <cell r="B467"/>
          <cell r="C467"/>
          <cell r="D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  <cell r="O467"/>
          <cell r="P467"/>
          <cell r="Q467"/>
          <cell r="R467"/>
          <cell r="S467"/>
          <cell r="T467"/>
          <cell r="U467"/>
          <cell r="V467"/>
          <cell r="W467"/>
          <cell r="X467"/>
          <cell r="Y467"/>
          <cell r="Z467"/>
          <cell r="AA467"/>
          <cell r="AB467"/>
          <cell r="AC467"/>
          <cell r="AD467"/>
          <cell r="AE467"/>
          <cell r="AF467"/>
          <cell r="AG467"/>
          <cell r="AH467"/>
          <cell r="AI467"/>
          <cell r="AJ467"/>
          <cell r="AK467"/>
          <cell r="AL467"/>
          <cell r="AM467"/>
          <cell r="AN467"/>
          <cell r="AO467"/>
          <cell r="AP467"/>
          <cell r="AQ467"/>
          <cell r="AR467"/>
          <cell r="AS467"/>
          <cell r="AT467"/>
          <cell r="AU467"/>
          <cell r="AV467" t="str">
            <v/>
          </cell>
          <cell r="AW467" t="str">
            <v/>
          </cell>
          <cell r="AX467" t="str">
            <v/>
          </cell>
          <cell r="AY467" t="str">
            <v>株式会社フラスコ100cc</v>
          </cell>
          <cell r="AZ467" t="str">
            <v>〒116-0013</v>
          </cell>
          <cell r="BA467" t="str">
            <v>東京都荒川区西日暮里1-60-12</v>
          </cell>
          <cell r="BB467" t="str">
            <v>CATS2階</v>
          </cell>
          <cell r="BC467" t="str">
            <v/>
          </cell>
          <cell r="BD467" t="str">
            <v/>
          </cell>
        </row>
        <row r="468">
          <cell r="A468"/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  <cell r="O468"/>
          <cell r="P468"/>
          <cell r="Q468"/>
          <cell r="R468"/>
          <cell r="S468"/>
          <cell r="T468"/>
          <cell r="U468"/>
          <cell r="V468"/>
          <cell r="W468"/>
          <cell r="X468"/>
          <cell r="Y468"/>
          <cell r="Z468"/>
          <cell r="AA468"/>
          <cell r="AB468"/>
          <cell r="AC468"/>
          <cell r="AD468"/>
          <cell r="AE468"/>
          <cell r="AF468"/>
          <cell r="AG468"/>
          <cell r="AH468"/>
          <cell r="AI468"/>
          <cell r="AJ468"/>
          <cell r="AK468"/>
          <cell r="AL468"/>
          <cell r="AM468"/>
          <cell r="AN468"/>
          <cell r="AO468"/>
          <cell r="AP468"/>
          <cell r="AQ468"/>
          <cell r="AR468"/>
          <cell r="AS468"/>
          <cell r="AT468"/>
          <cell r="AU468"/>
          <cell r="AV468" t="str">
            <v/>
          </cell>
          <cell r="AW468" t="str">
            <v/>
          </cell>
          <cell r="AX468" t="str">
            <v/>
          </cell>
          <cell r="AY468" t="str">
            <v>株式会社フラスコ100cc</v>
          </cell>
          <cell r="AZ468" t="str">
            <v>〒116-0013</v>
          </cell>
          <cell r="BA468" t="str">
            <v>東京都荒川区西日暮里1-60-12</v>
          </cell>
          <cell r="BB468" t="str">
            <v>CATS2階</v>
          </cell>
          <cell r="BC468" t="str">
            <v/>
          </cell>
          <cell r="BD468" t="str">
            <v/>
          </cell>
        </row>
        <row r="469">
          <cell r="A469"/>
          <cell r="B469"/>
          <cell r="C469"/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/>
          <cell r="P469"/>
          <cell r="Q469"/>
          <cell r="R469"/>
          <cell r="S469"/>
          <cell r="T469"/>
          <cell r="U469"/>
          <cell r="V469"/>
          <cell r="W469"/>
          <cell r="X469"/>
          <cell r="Y469"/>
          <cell r="Z469"/>
          <cell r="AA469"/>
          <cell r="AB469"/>
          <cell r="AC469"/>
          <cell r="AD469"/>
          <cell r="AE469"/>
          <cell r="AF469"/>
          <cell r="AG469"/>
          <cell r="AH469"/>
          <cell r="AI469"/>
          <cell r="AJ469"/>
          <cell r="AK469"/>
          <cell r="AL469"/>
          <cell r="AM469"/>
          <cell r="AN469"/>
          <cell r="AO469"/>
          <cell r="AP469"/>
          <cell r="AQ469"/>
          <cell r="AR469"/>
          <cell r="AS469"/>
          <cell r="AT469"/>
          <cell r="AU469"/>
          <cell r="AV469" t="str">
            <v/>
          </cell>
          <cell r="AW469" t="str">
            <v/>
          </cell>
          <cell r="AX469" t="str">
            <v/>
          </cell>
          <cell r="AY469" t="str">
            <v>株式会社フラスコ100cc</v>
          </cell>
          <cell r="AZ469" t="str">
            <v>〒116-0013</v>
          </cell>
          <cell r="BA469" t="str">
            <v>東京都荒川区西日暮里1-60-12</v>
          </cell>
          <cell r="BB469" t="str">
            <v>CATS2階</v>
          </cell>
          <cell r="BC469" t="str">
            <v/>
          </cell>
          <cell r="BD469" t="str">
            <v/>
          </cell>
        </row>
        <row r="470">
          <cell r="A470"/>
          <cell r="B470"/>
          <cell r="C470"/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/>
          <cell r="S470"/>
          <cell r="T470"/>
          <cell r="U470"/>
          <cell r="V470"/>
          <cell r="W470"/>
          <cell r="X470"/>
          <cell r="Y470"/>
          <cell r="Z470"/>
          <cell r="AA470"/>
          <cell r="AB470"/>
          <cell r="AC470"/>
          <cell r="AD470"/>
          <cell r="AE470"/>
          <cell r="AF470"/>
          <cell r="AG470"/>
          <cell r="AH470"/>
          <cell r="AI470"/>
          <cell r="AJ470"/>
          <cell r="AK470"/>
          <cell r="AL470"/>
          <cell r="AM470"/>
          <cell r="AN470"/>
          <cell r="AO470"/>
          <cell r="AP470"/>
          <cell r="AQ470"/>
          <cell r="AR470"/>
          <cell r="AS470"/>
          <cell r="AT470"/>
          <cell r="AU470"/>
          <cell r="AV470" t="str">
            <v/>
          </cell>
          <cell r="AW470" t="str">
            <v/>
          </cell>
          <cell r="AX470" t="str">
            <v/>
          </cell>
          <cell r="AY470" t="str">
            <v>株式会社フラスコ100cc</v>
          </cell>
          <cell r="AZ470" t="str">
            <v>〒116-0013</v>
          </cell>
          <cell r="BA470" t="str">
            <v>東京都荒川区西日暮里1-60-12</v>
          </cell>
          <cell r="BB470" t="str">
            <v>CATS2階</v>
          </cell>
          <cell r="BC470" t="str">
            <v/>
          </cell>
          <cell r="BD470" t="str">
            <v/>
          </cell>
        </row>
        <row r="471">
          <cell r="A471"/>
          <cell r="B471"/>
          <cell r="C471"/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/>
          <cell r="U471"/>
          <cell r="V471"/>
          <cell r="W471"/>
          <cell r="X471"/>
          <cell r="Y471"/>
          <cell r="Z471"/>
          <cell r="AA471"/>
          <cell r="AB471"/>
          <cell r="AC471"/>
          <cell r="AD471"/>
          <cell r="AE471"/>
          <cell r="AF471"/>
          <cell r="AG471"/>
          <cell r="AH471"/>
          <cell r="AI471"/>
          <cell r="AJ471"/>
          <cell r="AK471"/>
          <cell r="AL471"/>
          <cell r="AM471"/>
          <cell r="AN471"/>
          <cell r="AO471"/>
          <cell r="AP471"/>
          <cell r="AQ471"/>
          <cell r="AR471"/>
          <cell r="AS471"/>
          <cell r="AT471"/>
          <cell r="AU471"/>
          <cell r="AV471" t="str">
            <v/>
          </cell>
          <cell r="AW471" t="str">
            <v/>
          </cell>
          <cell r="AX471" t="str">
            <v/>
          </cell>
          <cell r="AY471" t="str">
            <v>株式会社フラスコ100cc</v>
          </cell>
          <cell r="AZ471" t="str">
            <v>〒116-0013</v>
          </cell>
          <cell r="BA471" t="str">
            <v>東京都荒川区西日暮里1-60-12</v>
          </cell>
          <cell r="BB471" t="str">
            <v>CATS2階</v>
          </cell>
          <cell r="BC471" t="str">
            <v/>
          </cell>
          <cell r="BD471" t="str">
            <v/>
          </cell>
        </row>
        <row r="472">
          <cell r="A472"/>
          <cell r="B472"/>
          <cell r="C472"/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/>
          <cell r="U472"/>
          <cell r="V472"/>
          <cell r="W472"/>
          <cell r="X472"/>
          <cell r="Y472"/>
          <cell r="Z472"/>
          <cell r="AA472"/>
          <cell r="AB472"/>
          <cell r="AC472"/>
          <cell r="AD472"/>
          <cell r="AE472"/>
          <cell r="AF472"/>
          <cell r="AG472"/>
          <cell r="AH472"/>
          <cell r="AI472"/>
          <cell r="AJ472"/>
          <cell r="AK472"/>
          <cell r="AL472"/>
          <cell r="AM472"/>
          <cell r="AN472"/>
          <cell r="AO472"/>
          <cell r="AP472"/>
          <cell r="AQ472"/>
          <cell r="AR472"/>
          <cell r="AS472"/>
          <cell r="AT472"/>
          <cell r="AU472"/>
          <cell r="AV472" t="str">
            <v/>
          </cell>
          <cell r="AW472" t="str">
            <v/>
          </cell>
          <cell r="AX472" t="str">
            <v/>
          </cell>
          <cell r="AY472" t="str">
            <v>株式会社フラスコ100cc</v>
          </cell>
          <cell r="AZ472" t="str">
            <v>〒116-0013</v>
          </cell>
          <cell r="BA472" t="str">
            <v>東京都荒川区西日暮里1-60-12</v>
          </cell>
          <cell r="BB472" t="str">
            <v>CATS2階</v>
          </cell>
          <cell r="BC472" t="str">
            <v/>
          </cell>
          <cell r="BD472" t="str">
            <v/>
          </cell>
        </row>
        <row r="473">
          <cell r="A473"/>
          <cell r="B473"/>
          <cell r="C473"/>
          <cell r="D473"/>
          <cell r="E473"/>
          <cell r="F473"/>
          <cell r="G473"/>
          <cell r="H473"/>
          <cell r="I473"/>
          <cell r="J473"/>
          <cell r="K473"/>
          <cell r="L473"/>
          <cell r="M473"/>
          <cell r="N473"/>
          <cell r="O473"/>
          <cell r="P473"/>
          <cell r="Q473"/>
          <cell r="R473"/>
          <cell r="S473"/>
          <cell r="T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F473"/>
          <cell r="AG473"/>
          <cell r="AH473"/>
          <cell r="AI473"/>
          <cell r="AJ473"/>
          <cell r="AK473"/>
          <cell r="AL473"/>
          <cell r="AM473"/>
          <cell r="AN473"/>
          <cell r="AO473"/>
          <cell r="AP473"/>
          <cell r="AQ473"/>
          <cell r="AR473"/>
          <cell r="AS473"/>
          <cell r="AT473"/>
          <cell r="AU473"/>
          <cell r="AV473" t="str">
            <v/>
          </cell>
          <cell r="AW473" t="str">
            <v/>
          </cell>
          <cell r="AX473" t="str">
            <v/>
          </cell>
          <cell r="AY473" t="str">
            <v>株式会社フラスコ100cc</v>
          </cell>
          <cell r="AZ473" t="str">
            <v>〒116-0013</v>
          </cell>
          <cell r="BA473" t="str">
            <v>東京都荒川区西日暮里1-60-12</v>
          </cell>
          <cell r="BB473" t="str">
            <v>CATS2階</v>
          </cell>
          <cell r="BC473" t="str">
            <v/>
          </cell>
          <cell r="BD473" t="str">
            <v/>
          </cell>
        </row>
        <row r="474">
          <cell r="A474"/>
          <cell r="B474"/>
          <cell r="C474"/>
          <cell r="D474"/>
          <cell r="E474"/>
          <cell r="F474"/>
          <cell r="G474"/>
          <cell r="H474"/>
          <cell r="I474"/>
          <cell r="J474"/>
          <cell r="K474"/>
          <cell r="L474"/>
          <cell r="M474"/>
          <cell r="N474"/>
          <cell r="O474"/>
          <cell r="P474"/>
          <cell r="Q474"/>
          <cell r="R474"/>
          <cell r="S474"/>
          <cell r="T474"/>
          <cell r="U474"/>
          <cell r="V474"/>
          <cell r="W474"/>
          <cell r="X474"/>
          <cell r="Y474"/>
          <cell r="Z474"/>
          <cell r="AA474"/>
          <cell r="AB474"/>
          <cell r="AC474"/>
          <cell r="AD474"/>
          <cell r="AE474"/>
          <cell r="AF474"/>
          <cell r="AG474"/>
          <cell r="AH474"/>
          <cell r="AI474"/>
          <cell r="AJ474"/>
          <cell r="AK474"/>
          <cell r="AL474"/>
          <cell r="AM474"/>
          <cell r="AN474"/>
          <cell r="AO474"/>
          <cell r="AP474"/>
          <cell r="AQ474"/>
          <cell r="AR474"/>
          <cell r="AS474"/>
          <cell r="AT474"/>
          <cell r="AU474"/>
          <cell r="AV474" t="str">
            <v/>
          </cell>
          <cell r="AW474" t="str">
            <v/>
          </cell>
          <cell r="AX474" t="str">
            <v/>
          </cell>
          <cell r="AY474" t="str">
            <v>株式会社フラスコ100cc</v>
          </cell>
          <cell r="AZ474" t="str">
            <v>〒116-0013</v>
          </cell>
          <cell r="BA474" t="str">
            <v>東京都荒川区西日暮里1-60-12</v>
          </cell>
          <cell r="BB474" t="str">
            <v>CATS2階</v>
          </cell>
          <cell r="BC474" t="str">
            <v/>
          </cell>
          <cell r="BD474" t="str">
            <v/>
          </cell>
        </row>
        <row r="475">
          <cell r="A475"/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  <cell r="O475"/>
          <cell r="P475"/>
          <cell r="Q475"/>
          <cell r="R475"/>
          <cell r="S475"/>
          <cell r="T475"/>
          <cell r="U475"/>
          <cell r="V475"/>
          <cell r="W475"/>
          <cell r="X475"/>
          <cell r="Y475"/>
          <cell r="Z475"/>
          <cell r="AA475"/>
          <cell r="AB475"/>
          <cell r="AC475"/>
          <cell r="AD475"/>
          <cell r="AE475"/>
          <cell r="AF475"/>
          <cell r="AG475"/>
          <cell r="AH475"/>
          <cell r="AI475"/>
          <cell r="AJ475"/>
          <cell r="AK475"/>
          <cell r="AL475"/>
          <cell r="AM475"/>
          <cell r="AN475"/>
          <cell r="AO475"/>
          <cell r="AP475"/>
          <cell r="AQ475"/>
          <cell r="AR475"/>
          <cell r="AS475"/>
          <cell r="AT475"/>
          <cell r="AU475"/>
          <cell r="AV475" t="str">
            <v/>
          </cell>
          <cell r="AW475" t="str">
            <v/>
          </cell>
          <cell r="AX475" t="str">
            <v/>
          </cell>
          <cell r="AY475" t="str">
            <v>株式会社フラスコ100cc</v>
          </cell>
          <cell r="AZ475" t="str">
            <v>〒116-0013</v>
          </cell>
          <cell r="BA475" t="str">
            <v>東京都荒川区西日暮里1-60-12</v>
          </cell>
          <cell r="BB475" t="str">
            <v>CATS2階</v>
          </cell>
          <cell r="BC475" t="str">
            <v/>
          </cell>
          <cell r="BD475" t="str">
            <v/>
          </cell>
        </row>
        <row r="476">
          <cell r="A476"/>
          <cell r="B476"/>
          <cell r="C476"/>
          <cell r="D476"/>
          <cell r="E476"/>
          <cell r="F476"/>
          <cell r="G476"/>
          <cell r="H476"/>
          <cell r="I476"/>
          <cell r="J476"/>
          <cell r="K476"/>
          <cell r="L476"/>
          <cell r="M476"/>
          <cell r="N476"/>
          <cell r="O476"/>
          <cell r="P476"/>
          <cell r="Q476"/>
          <cell r="R476"/>
          <cell r="S476"/>
          <cell r="T476"/>
          <cell r="U476"/>
          <cell r="V476"/>
          <cell r="W476"/>
          <cell r="X476"/>
          <cell r="Y476"/>
          <cell r="Z476"/>
          <cell r="AA476"/>
          <cell r="AB476"/>
          <cell r="AC476"/>
          <cell r="AD476"/>
          <cell r="AE476"/>
          <cell r="AF476"/>
          <cell r="AG476"/>
          <cell r="AH476"/>
          <cell r="AI476"/>
          <cell r="AJ476"/>
          <cell r="AK476"/>
          <cell r="AL476"/>
          <cell r="AM476"/>
          <cell r="AN476"/>
          <cell r="AO476"/>
          <cell r="AP476"/>
          <cell r="AQ476"/>
          <cell r="AR476"/>
          <cell r="AS476"/>
          <cell r="AT476"/>
          <cell r="AU476"/>
          <cell r="AV476" t="str">
            <v/>
          </cell>
          <cell r="AW476" t="str">
            <v/>
          </cell>
          <cell r="AX476" t="str">
            <v/>
          </cell>
          <cell r="AY476" t="str">
            <v>株式会社フラスコ100cc</v>
          </cell>
          <cell r="AZ476" t="str">
            <v>〒116-0013</v>
          </cell>
          <cell r="BA476" t="str">
            <v>東京都荒川区西日暮里1-60-12</v>
          </cell>
          <cell r="BB476" t="str">
            <v>CATS2階</v>
          </cell>
          <cell r="BC476" t="str">
            <v/>
          </cell>
          <cell r="BD476" t="str">
            <v/>
          </cell>
        </row>
        <row r="477">
          <cell r="A477"/>
          <cell r="B477"/>
          <cell r="C477"/>
          <cell r="D477"/>
          <cell r="E477"/>
          <cell r="F477"/>
          <cell r="G477"/>
          <cell r="H477"/>
          <cell r="I477"/>
          <cell r="J477"/>
          <cell r="K477"/>
          <cell r="L477"/>
          <cell r="M477"/>
          <cell r="N477"/>
          <cell r="O477"/>
          <cell r="P477"/>
          <cell r="Q477"/>
          <cell r="R477"/>
          <cell r="S477"/>
          <cell r="T477"/>
          <cell r="U477"/>
          <cell r="V477"/>
          <cell r="W477"/>
          <cell r="X477"/>
          <cell r="Y477"/>
          <cell r="Z477"/>
          <cell r="AA477"/>
          <cell r="AB477"/>
          <cell r="AC477"/>
          <cell r="AD477"/>
          <cell r="AE477"/>
          <cell r="AF477"/>
          <cell r="AG477"/>
          <cell r="AH477"/>
          <cell r="AI477"/>
          <cell r="AJ477"/>
          <cell r="AK477"/>
          <cell r="AL477"/>
          <cell r="AM477"/>
          <cell r="AN477"/>
          <cell r="AO477"/>
          <cell r="AP477"/>
          <cell r="AQ477"/>
          <cell r="AR477"/>
          <cell r="AS477"/>
          <cell r="AT477"/>
          <cell r="AU477"/>
          <cell r="AV477" t="str">
            <v/>
          </cell>
          <cell r="AW477" t="str">
            <v/>
          </cell>
          <cell r="AX477" t="str">
            <v/>
          </cell>
          <cell r="AY477" t="str">
            <v>株式会社フラスコ100cc</v>
          </cell>
          <cell r="AZ477" t="str">
            <v>〒116-0013</v>
          </cell>
          <cell r="BA477" t="str">
            <v>東京都荒川区西日暮里1-60-12</v>
          </cell>
          <cell r="BB477" t="str">
            <v>CATS2階</v>
          </cell>
          <cell r="BC477" t="str">
            <v/>
          </cell>
          <cell r="BD477" t="str">
            <v/>
          </cell>
        </row>
        <row r="478">
          <cell r="A478"/>
          <cell r="B478"/>
          <cell r="C478"/>
          <cell r="D478"/>
          <cell r="E478"/>
          <cell r="F478"/>
          <cell r="G478"/>
          <cell r="H478"/>
          <cell r="I478"/>
          <cell r="J478"/>
          <cell r="K478"/>
          <cell r="L478"/>
          <cell r="M478"/>
          <cell r="N478"/>
          <cell r="O478"/>
          <cell r="P478"/>
          <cell r="Q478"/>
          <cell r="R478"/>
          <cell r="S478"/>
          <cell r="T478"/>
          <cell r="U478"/>
          <cell r="V478"/>
          <cell r="W478"/>
          <cell r="X478"/>
          <cell r="Y478"/>
          <cell r="Z478"/>
          <cell r="AA478"/>
          <cell r="AB478"/>
          <cell r="AC478"/>
          <cell r="AD478"/>
          <cell r="AE478"/>
          <cell r="AF478"/>
          <cell r="AG478"/>
          <cell r="AH478"/>
          <cell r="AI478"/>
          <cell r="AJ478"/>
          <cell r="AK478"/>
          <cell r="AL478"/>
          <cell r="AM478"/>
          <cell r="AN478"/>
          <cell r="AO478"/>
          <cell r="AP478"/>
          <cell r="AQ478"/>
          <cell r="AR478"/>
          <cell r="AS478"/>
          <cell r="AT478"/>
          <cell r="AU478"/>
          <cell r="AV478" t="str">
            <v/>
          </cell>
          <cell r="AW478" t="str">
            <v/>
          </cell>
          <cell r="AX478" t="str">
            <v/>
          </cell>
          <cell r="AY478" t="str">
            <v>株式会社フラスコ100cc</v>
          </cell>
          <cell r="AZ478" t="str">
            <v>〒116-0013</v>
          </cell>
          <cell r="BA478" t="str">
            <v>東京都荒川区西日暮里1-60-12</v>
          </cell>
          <cell r="BB478" t="str">
            <v>CATS2階</v>
          </cell>
          <cell r="BC478" t="str">
            <v/>
          </cell>
          <cell r="BD478" t="str">
            <v/>
          </cell>
        </row>
        <row r="479">
          <cell r="A479"/>
          <cell r="B479"/>
          <cell r="C479"/>
          <cell r="D479"/>
          <cell r="E479"/>
          <cell r="F479"/>
          <cell r="G479"/>
          <cell r="H479"/>
          <cell r="I479"/>
          <cell r="J479"/>
          <cell r="K479"/>
          <cell r="L479"/>
          <cell r="M479"/>
          <cell r="N479"/>
          <cell r="O479"/>
          <cell r="P479"/>
          <cell r="Q479"/>
          <cell r="R479"/>
          <cell r="S479"/>
          <cell r="T479"/>
          <cell r="U479"/>
          <cell r="V479"/>
          <cell r="W479"/>
          <cell r="X479"/>
          <cell r="Y479"/>
          <cell r="Z479"/>
          <cell r="AA479"/>
          <cell r="AB479"/>
          <cell r="AC479"/>
          <cell r="AD479"/>
          <cell r="AE479"/>
          <cell r="AF479"/>
          <cell r="AG479"/>
          <cell r="AH479"/>
          <cell r="AI479"/>
          <cell r="AJ479"/>
          <cell r="AK479"/>
          <cell r="AL479"/>
          <cell r="AM479"/>
          <cell r="AN479"/>
          <cell r="AO479"/>
          <cell r="AP479"/>
          <cell r="AQ479"/>
          <cell r="AR479"/>
          <cell r="AS479"/>
          <cell r="AT479"/>
          <cell r="AU479"/>
          <cell r="AV479" t="str">
            <v/>
          </cell>
          <cell r="AW479" t="str">
            <v/>
          </cell>
          <cell r="AX479" t="str">
            <v/>
          </cell>
          <cell r="AY479" t="str">
            <v>株式会社フラスコ100cc</v>
          </cell>
          <cell r="AZ479" t="str">
            <v>〒116-0013</v>
          </cell>
          <cell r="BA479" t="str">
            <v>東京都荒川区西日暮里1-60-12</v>
          </cell>
          <cell r="BB479" t="str">
            <v>CATS2階</v>
          </cell>
          <cell r="BC479" t="str">
            <v/>
          </cell>
          <cell r="BD479" t="str">
            <v/>
          </cell>
        </row>
        <row r="480">
          <cell r="A480"/>
          <cell r="B480"/>
          <cell r="C480"/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  <cell r="AH480"/>
          <cell r="AI480"/>
          <cell r="AJ480"/>
          <cell r="AK480"/>
          <cell r="AL480"/>
          <cell r="AM480"/>
          <cell r="AN480"/>
          <cell r="AO480"/>
          <cell r="AP480"/>
          <cell r="AQ480"/>
          <cell r="AR480"/>
          <cell r="AS480"/>
          <cell r="AT480"/>
          <cell r="AU480"/>
          <cell r="AV480" t="str">
            <v/>
          </cell>
          <cell r="AW480" t="str">
            <v/>
          </cell>
          <cell r="AX480" t="str">
            <v/>
          </cell>
          <cell r="AY480" t="str">
            <v>株式会社フラスコ100cc</v>
          </cell>
          <cell r="AZ480" t="str">
            <v>〒116-0013</v>
          </cell>
          <cell r="BA480" t="str">
            <v>東京都荒川区西日暮里1-60-12</v>
          </cell>
          <cell r="BB480" t="str">
            <v>CATS2階</v>
          </cell>
          <cell r="BC480" t="str">
            <v/>
          </cell>
          <cell r="BD480" t="str">
            <v/>
          </cell>
        </row>
        <row r="481">
          <cell r="A481"/>
          <cell r="B481"/>
          <cell r="C481"/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  <cell r="AH481"/>
          <cell r="AI481"/>
          <cell r="AJ481"/>
          <cell r="AK481"/>
          <cell r="AL481"/>
          <cell r="AM481"/>
          <cell r="AN481"/>
          <cell r="AO481"/>
          <cell r="AP481"/>
          <cell r="AQ481"/>
          <cell r="AR481"/>
          <cell r="AS481"/>
          <cell r="AT481"/>
          <cell r="AU481"/>
          <cell r="AV481" t="str">
            <v/>
          </cell>
          <cell r="AW481" t="str">
            <v/>
          </cell>
          <cell r="AX481" t="str">
            <v/>
          </cell>
          <cell r="AY481" t="str">
            <v>株式会社フラスコ100cc</v>
          </cell>
          <cell r="AZ481" t="str">
            <v>〒116-0013</v>
          </cell>
          <cell r="BA481" t="str">
            <v>東京都荒川区西日暮里1-60-12</v>
          </cell>
          <cell r="BB481" t="str">
            <v>CATS2階</v>
          </cell>
          <cell r="BC481" t="str">
            <v/>
          </cell>
          <cell r="BD481" t="str">
            <v/>
          </cell>
        </row>
        <row r="482">
          <cell r="A482"/>
          <cell r="B482"/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  <cell r="AH482"/>
          <cell r="AI482"/>
          <cell r="AJ482"/>
          <cell r="AK482"/>
          <cell r="AL482"/>
          <cell r="AM482"/>
          <cell r="AN482"/>
          <cell r="AO482"/>
          <cell r="AP482"/>
          <cell r="AQ482"/>
          <cell r="AR482"/>
          <cell r="AS482"/>
          <cell r="AT482"/>
          <cell r="AU482"/>
          <cell r="AV482" t="str">
            <v/>
          </cell>
          <cell r="AW482" t="str">
            <v/>
          </cell>
          <cell r="AX482" t="str">
            <v/>
          </cell>
          <cell r="AY482" t="str">
            <v>株式会社フラスコ100cc</v>
          </cell>
          <cell r="AZ482" t="str">
            <v>〒116-0013</v>
          </cell>
          <cell r="BA482" t="str">
            <v>東京都荒川区西日暮里1-60-12</v>
          </cell>
          <cell r="BB482" t="str">
            <v>CATS2階</v>
          </cell>
          <cell r="BC482" t="str">
            <v/>
          </cell>
          <cell r="BD482" t="str">
            <v/>
          </cell>
        </row>
        <row r="483">
          <cell r="A483"/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  <cell r="AH483"/>
          <cell r="AI483"/>
          <cell r="AJ483"/>
          <cell r="AK483"/>
          <cell r="AL483"/>
          <cell r="AM483"/>
          <cell r="AN483"/>
          <cell r="AO483"/>
          <cell r="AP483"/>
          <cell r="AQ483"/>
          <cell r="AR483"/>
          <cell r="AS483"/>
          <cell r="AT483"/>
          <cell r="AU483"/>
          <cell r="AV483" t="str">
            <v/>
          </cell>
          <cell r="AW483" t="str">
            <v/>
          </cell>
          <cell r="AX483" t="str">
            <v/>
          </cell>
          <cell r="AY483" t="str">
            <v>株式会社フラスコ100cc</v>
          </cell>
          <cell r="AZ483" t="str">
            <v>〒116-0013</v>
          </cell>
          <cell r="BA483" t="str">
            <v>東京都荒川区西日暮里1-60-12</v>
          </cell>
          <cell r="BB483" t="str">
            <v>CATS2階</v>
          </cell>
          <cell r="BC483" t="str">
            <v/>
          </cell>
          <cell r="BD483" t="str">
            <v/>
          </cell>
        </row>
        <row r="484">
          <cell r="A484"/>
          <cell r="B484"/>
          <cell r="C484"/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  <cell r="AH484"/>
          <cell r="AI484"/>
          <cell r="AJ484"/>
          <cell r="AK484"/>
          <cell r="AL484"/>
          <cell r="AM484"/>
          <cell r="AN484"/>
          <cell r="AO484"/>
          <cell r="AP484"/>
          <cell r="AQ484"/>
          <cell r="AR484"/>
          <cell r="AS484"/>
          <cell r="AT484"/>
          <cell r="AU484"/>
          <cell r="AV484" t="str">
            <v/>
          </cell>
          <cell r="AW484" t="str">
            <v/>
          </cell>
          <cell r="AX484" t="str">
            <v/>
          </cell>
          <cell r="AY484" t="str">
            <v>株式会社フラスコ100cc</v>
          </cell>
          <cell r="AZ484" t="str">
            <v>〒116-0013</v>
          </cell>
          <cell r="BA484" t="str">
            <v>東京都荒川区西日暮里1-60-12</v>
          </cell>
          <cell r="BB484" t="str">
            <v>CATS2階</v>
          </cell>
          <cell r="BC484" t="str">
            <v/>
          </cell>
          <cell r="BD484" t="str">
            <v/>
          </cell>
        </row>
        <row r="485">
          <cell r="A485"/>
          <cell r="B485"/>
          <cell r="C485"/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  <cell r="AH485"/>
          <cell r="AI485"/>
          <cell r="AJ485"/>
          <cell r="AK485"/>
          <cell r="AL485"/>
          <cell r="AM485"/>
          <cell r="AN485"/>
          <cell r="AO485"/>
          <cell r="AP485"/>
          <cell r="AQ485"/>
          <cell r="AR485"/>
          <cell r="AS485"/>
          <cell r="AT485"/>
          <cell r="AU485"/>
          <cell r="AV485" t="str">
            <v/>
          </cell>
          <cell r="AW485" t="str">
            <v/>
          </cell>
          <cell r="AX485" t="str">
            <v/>
          </cell>
          <cell r="AY485" t="str">
            <v>株式会社フラスコ100cc</v>
          </cell>
          <cell r="AZ485" t="str">
            <v>〒116-0013</v>
          </cell>
          <cell r="BA485" t="str">
            <v>東京都荒川区西日暮里1-60-12</v>
          </cell>
          <cell r="BB485" t="str">
            <v>CATS2階</v>
          </cell>
          <cell r="BC485" t="str">
            <v/>
          </cell>
          <cell r="BD485" t="str">
            <v/>
          </cell>
        </row>
        <row r="486">
          <cell r="A486"/>
          <cell r="B486"/>
          <cell r="C486"/>
          <cell r="D486"/>
          <cell r="E486"/>
          <cell r="F486"/>
          <cell r="G486"/>
          <cell r="H486"/>
          <cell r="I486"/>
          <cell r="J486"/>
          <cell r="K486"/>
          <cell r="L486"/>
          <cell r="M486"/>
          <cell r="N486"/>
          <cell r="O486"/>
          <cell r="P486"/>
          <cell r="Q486"/>
          <cell r="R486"/>
          <cell r="S486"/>
          <cell r="T486"/>
          <cell r="U486"/>
          <cell r="V486"/>
          <cell r="W486"/>
          <cell r="X486"/>
          <cell r="Y486"/>
          <cell r="Z486"/>
          <cell r="AA486"/>
          <cell r="AB486"/>
          <cell r="AC486"/>
          <cell r="AD486"/>
          <cell r="AE486"/>
          <cell r="AF486"/>
          <cell r="AG486"/>
          <cell r="AH486"/>
          <cell r="AI486"/>
          <cell r="AJ486"/>
          <cell r="AK486"/>
          <cell r="AL486"/>
          <cell r="AM486"/>
          <cell r="AN486"/>
          <cell r="AO486"/>
          <cell r="AP486"/>
          <cell r="AQ486"/>
          <cell r="AR486"/>
          <cell r="AS486"/>
          <cell r="AT486"/>
          <cell r="AU486"/>
          <cell r="AV486" t="str">
            <v/>
          </cell>
          <cell r="AW486" t="str">
            <v/>
          </cell>
          <cell r="AX486" t="str">
            <v/>
          </cell>
          <cell r="AY486" t="str">
            <v>株式会社フラスコ100cc</v>
          </cell>
          <cell r="AZ486" t="str">
            <v>〒116-0013</v>
          </cell>
          <cell r="BA486" t="str">
            <v>東京都荒川区西日暮里1-60-12</v>
          </cell>
          <cell r="BB486" t="str">
            <v>CATS2階</v>
          </cell>
          <cell r="BC486" t="str">
            <v/>
          </cell>
          <cell r="BD486" t="str">
            <v/>
          </cell>
        </row>
        <row r="487">
          <cell r="A487"/>
          <cell r="B487"/>
          <cell r="C487"/>
          <cell r="D487"/>
          <cell r="E487"/>
          <cell r="F487"/>
          <cell r="G487"/>
          <cell r="H487"/>
          <cell r="I487"/>
          <cell r="J487"/>
          <cell r="K487"/>
          <cell r="L487"/>
          <cell r="M487"/>
          <cell r="N487"/>
          <cell r="O487"/>
          <cell r="P487"/>
          <cell r="Q487"/>
          <cell r="R487"/>
          <cell r="S487"/>
          <cell r="T487"/>
          <cell r="U487"/>
          <cell r="V487"/>
          <cell r="W487"/>
          <cell r="X487"/>
          <cell r="Y487"/>
          <cell r="Z487"/>
          <cell r="AA487"/>
          <cell r="AB487"/>
          <cell r="AC487"/>
          <cell r="AD487"/>
          <cell r="AE487"/>
          <cell r="AF487"/>
          <cell r="AG487"/>
          <cell r="AH487"/>
          <cell r="AI487"/>
          <cell r="AJ487"/>
          <cell r="AK487"/>
          <cell r="AL487"/>
          <cell r="AM487"/>
          <cell r="AN487"/>
          <cell r="AO487"/>
          <cell r="AP487"/>
          <cell r="AQ487"/>
          <cell r="AR487"/>
          <cell r="AS487"/>
          <cell r="AT487"/>
          <cell r="AU487"/>
          <cell r="AV487" t="str">
            <v/>
          </cell>
          <cell r="AW487" t="str">
            <v/>
          </cell>
          <cell r="AX487" t="str">
            <v/>
          </cell>
          <cell r="AY487" t="str">
            <v>株式会社フラスコ100cc</v>
          </cell>
          <cell r="AZ487" t="str">
            <v>〒116-0013</v>
          </cell>
          <cell r="BA487" t="str">
            <v>東京都荒川区西日暮里1-60-12</v>
          </cell>
          <cell r="BB487" t="str">
            <v>CATS2階</v>
          </cell>
          <cell r="BC487" t="str">
            <v/>
          </cell>
          <cell r="BD487" t="str">
            <v/>
          </cell>
        </row>
        <row r="488">
          <cell r="A488"/>
          <cell r="B488"/>
          <cell r="C488"/>
          <cell r="D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  <cell r="O488"/>
          <cell r="P488"/>
          <cell r="Q488"/>
          <cell r="R488"/>
          <cell r="S488"/>
          <cell r="T488"/>
          <cell r="U488"/>
          <cell r="V488"/>
          <cell r="W488"/>
          <cell r="X488"/>
          <cell r="Y488"/>
          <cell r="Z488"/>
          <cell r="AA488"/>
          <cell r="AB488"/>
          <cell r="AC488"/>
          <cell r="AD488"/>
          <cell r="AE488"/>
          <cell r="AF488"/>
          <cell r="AG488"/>
          <cell r="AH488"/>
          <cell r="AI488"/>
          <cell r="AJ488"/>
          <cell r="AK488"/>
          <cell r="AL488"/>
          <cell r="AM488"/>
          <cell r="AN488"/>
          <cell r="AO488"/>
          <cell r="AP488"/>
          <cell r="AQ488"/>
          <cell r="AR488"/>
          <cell r="AS488"/>
          <cell r="AT488"/>
          <cell r="AU488"/>
          <cell r="AV488" t="str">
            <v/>
          </cell>
          <cell r="AW488" t="str">
            <v/>
          </cell>
          <cell r="AX488" t="str">
            <v/>
          </cell>
          <cell r="AY488" t="str">
            <v>株式会社フラスコ100cc</v>
          </cell>
          <cell r="AZ488" t="str">
            <v>〒116-0013</v>
          </cell>
          <cell r="BA488" t="str">
            <v>東京都荒川区西日暮里1-60-12</v>
          </cell>
          <cell r="BB488" t="str">
            <v>CATS2階</v>
          </cell>
          <cell r="BC488" t="str">
            <v/>
          </cell>
          <cell r="BD488" t="str">
            <v/>
          </cell>
        </row>
        <row r="489">
          <cell r="A489"/>
          <cell r="B489"/>
          <cell r="C489"/>
          <cell r="D489"/>
          <cell r="E489"/>
          <cell r="F489"/>
          <cell r="G489"/>
          <cell r="H489"/>
          <cell r="I489"/>
          <cell r="J489"/>
          <cell r="K489"/>
          <cell r="L489"/>
          <cell r="M489"/>
          <cell r="N489"/>
          <cell r="O489"/>
          <cell r="P489"/>
          <cell r="Q489"/>
          <cell r="R489"/>
          <cell r="S489"/>
          <cell r="T489"/>
          <cell r="U489"/>
          <cell r="V489"/>
          <cell r="W489"/>
          <cell r="X489"/>
          <cell r="Y489"/>
          <cell r="Z489"/>
          <cell r="AA489"/>
          <cell r="AB489"/>
          <cell r="AC489"/>
          <cell r="AD489"/>
          <cell r="AE489"/>
          <cell r="AF489"/>
          <cell r="AG489"/>
          <cell r="AH489"/>
          <cell r="AI489"/>
          <cell r="AJ489"/>
          <cell r="AK489"/>
          <cell r="AL489"/>
          <cell r="AM489"/>
          <cell r="AN489"/>
          <cell r="AO489"/>
          <cell r="AP489"/>
          <cell r="AQ489"/>
          <cell r="AR489"/>
          <cell r="AS489"/>
          <cell r="AT489"/>
          <cell r="AU489"/>
          <cell r="AV489" t="str">
            <v/>
          </cell>
          <cell r="AW489" t="str">
            <v/>
          </cell>
          <cell r="AX489" t="str">
            <v/>
          </cell>
          <cell r="AY489" t="str">
            <v>株式会社フラスコ100cc</v>
          </cell>
          <cell r="AZ489" t="str">
            <v>〒116-0013</v>
          </cell>
          <cell r="BA489" t="str">
            <v>東京都荒川区西日暮里1-60-12</v>
          </cell>
          <cell r="BB489" t="str">
            <v>CATS2階</v>
          </cell>
          <cell r="BC489" t="str">
            <v/>
          </cell>
          <cell r="BD489" t="str">
            <v/>
          </cell>
        </row>
        <row r="490">
          <cell r="A490"/>
          <cell r="B490"/>
          <cell r="C490"/>
          <cell r="D490"/>
          <cell r="E490"/>
          <cell r="F490"/>
          <cell r="G490"/>
          <cell r="H490"/>
          <cell r="I490"/>
          <cell r="J490"/>
          <cell r="K490"/>
          <cell r="L490"/>
          <cell r="M490"/>
          <cell r="N490"/>
          <cell r="O490"/>
          <cell r="P490"/>
          <cell r="Q490"/>
          <cell r="R490"/>
          <cell r="S490"/>
          <cell r="T490"/>
          <cell r="U490"/>
          <cell r="V490"/>
          <cell r="W490"/>
          <cell r="X490"/>
          <cell r="Y490"/>
          <cell r="Z490"/>
          <cell r="AA490"/>
          <cell r="AB490"/>
          <cell r="AC490"/>
          <cell r="AD490"/>
          <cell r="AE490"/>
          <cell r="AF490"/>
          <cell r="AG490"/>
          <cell r="AH490"/>
          <cell r="AI490"/>
          <cell r="AJ490"/>
          <cell r="AK490"/>
          <cell r="AL490"/>
          <cell r="AM490"/>
          <cell r="AN490"/>
          <cell r="AO490"/>
          <cell r="AP490"/>
          <cell r="AQ490"/>
          <cell r="AR490"/>
          <cell r="AS490"/>
          <cell r="AT490"/>
          <cell r="AU490"/>
          <cell r="AV490" t="str">
            <v/>
          </cell>
          <cell r="AW490" t="str">
            <v/>
          </cell>
          <cell r="AX490" t="str">
            <v/>
          </cell>
          <cell r="AY490" t="str">
            <v>株式会社フラスコ100cc</v>
          </cell>
          <cell r="AZ490" t="str">
            <v>〒116-0013</v>
          </cell>
          <cell r="BA490" t="str">
            <v>東京都荒川区西日暮里1-60-12</v>
          </cell>
          <cell r="BB490" t="str">
            <v>CATS2階</v>
          </cell>
          <cell r="BC490" t="str">
            <v/>
          </cell>
          <cell r="BD490" t="str">
            <v/>
          </cell>
        </row>
        <row r="491">
          <cell r="A491"/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/>
          <cell r="M491"/>
          <cell r="N491"/>
          <cell r="O491"/>
          <cell r="P491"/>
          <cell r="Q491"/>
          <cell r="R491"/>
          <cell r="S491"/>
          <cell r="T491"/>
          <cell r="U491"/>
          <cell r="V491"/>
          <cell r="W491"/>
          <cell r="X491"/>
          <cell r="Y491"/>
          <cell r="Z491"/>
          <cell r="AA491"/>
          <cell r="AB491"/>
          <cell r="AC491"/>
          <cell r="AD491"/>
          <cell r="AE491"/>
          <cell r="AF491"/>
          <cell r="AG491"/>
          <cell r="AH491"/>
          <cell r="AI491"/>
          <cell r="AJ491"/>
          <cell r="AK491"/>
          <cell r="AL491"/>
          <cell r="AM491"/>
          <cell r="AN491"/>
          <cell r="AO491"/>
          <cell r="AP491"/>
          <cell r="AQ491"/>
          <cell r="AR491"/>
          <cell r="AS491"/>
          <cell r="AT491"/>
          <cell r="AU491"/>
          <cell r="AV491" t="str">
            <v/>
          </cell>
          <cell r="AW491" t="str">
            <v/>
          </cell>
          <cell r="AX491" t="str">
            <v/>
          </cell>
          <cell r="AY491" t="str">
            <v>株式会社フラスコ100cc</v>
          </cell>
          <cell r="AZ491" t="str">
            <v>〒116-0013</v>
          </cell>
          <cell r="BA491" t="str">
            <v>東京都荒川区西日暮里1-60-12</v>
          </cell>
          <cell r="BB491" t="str">
            <v>CATS2階</v>
          </cell>
          <cell r="BC491" t="str">
            <v/>
          </cell>
          <cell r="BD491" t="str">
            <v/>
          </cell>
        </row>
        <row r="492">
          <cell r="A492"/>
          <cell r="B492"/>
          <cell r="C492"/>
          <cell r="D492"/>
          <cell r="E492"/>
          <cell r="F492"/>
          <cell r="G492"/>
          <cell r="H492"/>
          <cell r="I492"/>
          <cell r="J492"/>
          <cell r="K492"/>
          <cell r="L492"/>
          <cell r="M492"/>
          <cell r="N492"/>
          <cell r="O492"/>
          <cell r="P492"/>
          <cell r="Q492"/>
          <cell r="R492"/>
          <cell r="S492"/>
          <cell r="T492"/>
          <cell r="U492"/>
          <cell r="V492"/>
          <cell r="W492"/>
          <cell r="X492"/>
          <cell r="Y492"/>
          <cell r="Z492"/>
          <cell r="AA492"/>
          <cell r="AB492"/>
          <cell r="AC492"/>
          <cell r="AD492"/>
          <cell r="AE492"/>
          <cell r="AF492"/>
          <cell r="AG492"/>
          <cell r="AH492"/>
          <cell r="AI492"/>
          <cell r="AJ492"/>
          <cell r="AK492"/>
          <cell r="AL492"/>
          <cell r="AM492"/>
          <cell r="AN492"/>
          <cell r="AO492"/>
          <cell r="AP492"/>
          <cell r="AQ492"/>
          <cell r="AR492"/>
          <cell r="AS492"/>
          <cell r="AT492"/>
          <cell r="AU492"/>
          <cell r="AV492" t="str">
            <v/>
          </cell>
          <cell r="AW492" t="str">
            <v/>
          </cell>
          <cell r="AX492" t="str">
            <v/>
          </cell>
          <cell r="AY492" t="str">
            <v>株式会社フラスコ100cc</v>
          </cell>
          <cell r="AZ492" t="str">
            <v>〒116-0013</v>
          </cell>
          <cell r="BA492" t="str">
            <v>東京都荒川区西日暮里1-60-12</v>
          </cell>
          <cell r="BB492" t="str">
            <v>CATS2階</v>
          </cell>
          <cell r="BC492" t="str">
            <v/>
          </cell>
          <cell r="BD492" t="str">
            <v/>
          </cell>
        </row>
        <row r="493">
          <cell r="A493"/>
          <cell r="B493"/>
          <cell r="C493"/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/>
          <cell r="P493"/>
          <cell r="Q493"/>
          <cell r="R493"/>
          <cell r="S493"/>
          <cell r="T493"/>
          <cell r="U493"/>
          <cell r="V493"/>
          <cell r="W493"/>
          <cell r="X493"/>
          <cell r="Y493"/>
          <cell r="Z493"/>
          <cell r="AA493"/>
          <cell r="AB493"/>
          <cell r="AC493"/>
          <cell r="AD493"/>
          <cell r="AE493"/>
          <cell r="AF493"/>
          <cell r="AG493"/>
          <cell r="AH493"/>
          <cell r="AI493"/>
          <cell r="AJ493"/>
          <cell r="AK493"/>
          <cell r="AL493"/>
          <cell r="AM493"/>
          <cell r="AN493"/>
          <cell r="AO493"/>
          <cell r="AP493"/>
          <cell r="AQ493"/>
          <cell r="AR493"/>
          <cell r="AS493"/>
          <cell r="AT493"/>
          <cell r="AU493"/>
          <cell r="AV493" t="str">
            <v/>
          </cell>
          <cell r="AW493" t="str">
            <v/>
          </cell>
          <cell r="AX493" t="str">
            <v/>
          </cell>
          <cell r="AY493" t="str">
            <v>株式会社フラスコ100cc</v>
          </cell>
          <cell r="AZ493" t="str">
            <v>〒116-0013</v>
          </cell>
          <cell r="BA493" t="str">
            <v>東京都荒川区西日暮里1-60-12</v>
          </cell>
          <cell r="BB493" t="str">
            <v>CATS2階</v>
          </cell>
          <cell r="BC493" t="str">
            <v/>
          </cell>
          <cell r="BD493" t="str">
            <v/>
          </cell>
        </row>
        <row r="494">
          <cell r="A494"/>
          <cell r="B494"/>
          <cell r="C494"/>
          <cell r="D494"/>
          <cell r="E494"/>
          <cell r="F494"/>
          <cell r="G494"/>
          <cell r="H494"/>
          <cell r="I494"/>
          <cell r="J494"/>
          <cell r="K494"/>
          <cell r="L494"/>
          <cell r="M494"/>
          <cell r="N494"/>
          <cell r="O494"/>
          <cell r="P494"/>
          <cell r="Q494"/>
          <cell r="R494"/>
          <cell r="S494"/>
          <cell r="T494"/>
          <cell r="U494"/>
          <cell r="V494"/>
          <cell r="W494"/>
          <cell r="X494"/>
          <cell r="Y494"/>
          <cell r="Z494"/>
          <cell r="AA494"/>
          <cell r="AB494"/>
          <cell r="AC494"/>
          <cell r="AD494"/>
          <cell r="AE494"/>
          <cell r="AF494"/>
          <cell r="AG494"/>
          <cell r="AH494"/>
          <cell r="AI494"/>
          <cell r="AJ494"/>
          <cell r="AK494"/>
          <cell r="AL494"/>
          <cell r="AM494"/>
          <cell r="AN494"/>
          <cell r="AO494"/>
          <cell r="AP494"/>
          <cell r="AQ494"/>
          <cell r="AR494"/>
          <cell r="AS494"/>
          <cell r="AT494"/>
          <cell r="AU494"/>
          <cell r="AV494" t="str">
            <v/>
          </cell>
          <cell r="AW494" t="str">
            <v/>
          </cell>
          <cell r="AX494" t="str">
            <v/>
          </cell>
          <cell r="AY494" t="str">
            <v>株式会社フラスコ100cc</v>
          </cell>
          <cell r="AZ494" t="str">
            <v>〒116-0013</v>
          </cell>
          <cell r="BA494" t="str">
            <v>東京都荒川区西日暮里1-60-12</v>
          </cell>
          <cell r="BB494" t="str">
            <v>CATS2階</v>
          </cell>
          <cell r="BC494" t="str">
            <v/>
          </cell>
          <cell r="BD494" t="str">
            <v/>
          </cell>
        </row>
        <row r="495">
          <cell r="A495"/>
          <cell r="B495"/>
          <cell r="C495"/>
          <cell r="D495"/>
          <cell r="E495"/>
          <cell r="F495"/>
          <cell r="G495"/>
          <cell r="H495"/>
          <cell r="I495"/>
          <cell r="J495"/>
          <cell r="K495"/>
          <cell r="L495"/>
          <cell r="M495"/>
          <cell r="N495"/>
          <cell r="O495"/>
          <cell r="P495"/>
          <cell r="Q495"/>
          <cell r="R495"/>
          <cell r="S495"/>
          <cell r="T495"/>
          <cell r="U495"/>
          <cell r="V495"/>
          <cell r="W495"/>
          <cell r="X495"/>
          <cell r="Y495"/>
          <cell r="Z495"/>
          <cell r="AA495"/>
          <cell r="AB495"/>
          <cell r="AC495"/>
          <cell r="AD495"/>
          <cell r="AE495"/>
          <cell r="AF495"/>
          <cell r="AG495"/>
          <cell r="AH495"/>
          <cell r="AI495"/>
          <cell r="AJ495"/>
          <cell r="AK495"/>
          <cell r="AL495"/>
          <cell r="AM495"/>
          <cell r="AN495"/>
          <cell r="AO495"/>
          <cell r="AP495"/>
          <cell r="AQ495"/>
          <cell r="AR495"/>
          <cell r="AS495"/>
          <cell r="AT495"/>
          <cell r="AU495"/>
          <cell r="AV495" t="str">
            <v/>
          </cell>
          <cell r="AW495" t="str">
            <v/>
          </cell>
          <cell r="AX495" t="str">
            <v/>
          </cell>
          <cell r="AY495" t="str">
            <v>株式会社フラスコ100cc</v>
          </cell>
          <cell r="AZ495" t="str">
            <v>〒116-0013</v>
          </cell>
          <cell r="BA495" t="str">
            <v>東京都荒川区西日暮里1-60-12</v>
          </cell>
          <cell r="BB495" t="str">
            <v>CATS2階</v>
          </cell>
          <cell r="BC495" t="str">
            <v/>
          </cell>
          <cell r="BD495" t="str">
            <v/>
          </cell>
        </row>
        <row r="496">
          <cell r="A496"/>
          <cell r="B496"/>
          <cell r="C496"/>
          <cell r="D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  <cell r="O496"/>
          <cell r="P496"/>
          <cell r="Q496"/>
          <cell r="R496"/>
          <cell r="S496"/>
          <cell r="T496"/>
          <cell r="U496"/>
          <cell r="V496"/>
          <cell r="W496"/>
          <cell r="X496"/>
          <cell r="Y496"/>
          <cell r="Z496"/>
          <cell r="AA496"/>
          <cell r="AB496"/>
          <cell r="AC496"/>
          <cell r="AD496"/>
          <cell r="AE496"/>
          <cell r="AF496"/>
          <cell r="AG496"/>
          <cell r="AH496"/>
          <cell r="AI496"/>
          <cell r="AJ496"/>
          <cell r="AK496"/>
          <cell r="AL496"/>
          <cell r="AM496"/>
          <cell r="AN496"/>
          <cell r="AO496"/>
          <cell r="AP496"/>
          <cell r="AQ496"/>
          <cell r="AR496"/>
          <cell r="AS496"/>
          <cell r="AT496"/>
          <cell r="AU496"/>
          <cell r="AV496" t="str">
            <v/>
          </cell>
          <cell r="AW496" t="str">
            <v/>
          </cell>
          <cell r="AX496" t="str">
            <v/>
          </cell>
          <cell r="AY496" t="str">
            <v>株式会社フラスコ100cc</v>
          </cell>
          <cell r="AZ496" t="str">
            <v>〒116-0013</v>
          </cell>
          <cell r="BA496" t="str">
            <v>東京都荒川区西日暮里1-60-12</v>
          </cell>
          <cell r="BB496" t="str">
            <v>CATS2階</v>
          </cell>
          <cell r="BC496" t="str">
            <v/>
          </cell>
          <cell r="BD496" t="str">
            <v/>
          </cell>
        </row>
        <row r="497">
          <cell r="A497"/>
          <cell r="B497"/>
          <cell r="C497"/>
          <cell r="D497"/>
          <cell r="E497"/>
          <cell r="F497"/>
          <cell r="G497"/>
          <cell r="H497"/>
          <cell r="I497"/>
          <cell r="J497"/>
          <cell r="K497"/>
          <cell r="L497"/>
          <cell r="M497"/>
          <cell r="N497"/>
          <cell r="O497"/>
          <cell r="P497"/>
          <cell r="Q497"/>
          <cell r="R497"/>
          <cell r="S497"/>
          <cell r="T497"/>
          <cell r="U497"/>
          <cell r="V497"/>
          <cell r="W497"/>
          <cell r="X497"/>
          <cell r="Y497"/>
          <cell r="Z497"/>
          <cell r="AA497"/>
          <cell r="AB497"/>
          <cell r="AC497"/>
          <cell r="AD497"/>
          <cell r="AE497"/>
          <cell r="AF497"/>
          <cell r="AG497"/>
          <cell r="AH497"/>
          <cell r="AI497"/>
          <cell r="AJ497"/>
          <cell r="AK497"/>
          <cell r="AL497"/>
          <cell r="AM497"/>
          <cell r="AN497"/>
          <cell r="AO497"/>
          <cell r="AP497"/>
          <cell r="AQ497"/>
          <cell r="AR497"/>
          <cell r="AS497"/>
          <cell r="AT497"/>
          <cell r="AU497"/>
          <cell r="AV497" t="str">
            <v/>
          </cell>
          <cell r="AW497" t="str">
            <v/>
          </cell>
          <cell r="AX497" t="str">
            <v/>
          </cell>
          <cell r="AY497" t="str">
            <v>株式会社フラスコ100cc</v>
          </cell>
          <cell r="AZ497" t="str">
            <v>〒116-0013</v>
          </cell>
          <cell r="BA497" t="str">
            <v>東京都荒川区西日暮里1-60-12</v>
          </cell>
          <cell r="BB497" t="str">
            <v>CATS2階</v>
          </cell>
          <cell r="BC497" t="str">
            <v/>
          </cell>
          <cell r="BD497" t="str">
            <v/>
          </cell>
        </row>
        <row r="498">
          <cell r="A498"/>
          <cell r="B498"/>
          <cell r="C498"/>
          <cell r="D498"/>
          <cell r="E498"/>
          <cell r="F498"/>
          <cell r="G498"/>
          <cell r="H498"/>
          <cell r="I498"/>
          <cell r="J498"/>
          <cell r="K498"/>
          <cell r="L498"/>
          <cell r="M498"/>
          <cell r="N498"/>
          <cell r="O498"/>
          <cell r="P498"/>
          <cell r="Q498"/>
          <cell r="R498"/>
          <cell r="S498"/>
          <cell r="T498"/>
          <cell r="U498"/>
          <cell r="V498"/>
          <cell r="W498"/>
          <cell r="X498"/>
          <cell r="Y498"/>
          <cell r="Z498"/>
          <cell r="AA498"/>
          <cell r="AB498"/>
          <cell r="AC498"/>
          <cell r="AD498"/>
          <cell r="AE498"/>
          <cell r="AF498"/>
          <cell r="AG498"/>
          <cell r="AH498"/>
          <cell r="AI498"/>
          <cell r="AJ498"/>
          <cell r="AK498"/>
          <cell r="AL498"/>
          <cell r="AM498"/>
          <cell r="AN498"/>
          <cell r="AO498"/>
          <cell r="AP498"/>
          <cell r="AQ498"/>
          <cell r="AR498"/>
          <cell r="AS498"/>
          <cell r="AT498"/>
          <cell r="AU498"/>
          <cell r="AV498" t="str">
            <v/>
          </cell>
          <cell r="AW498" t="str">
            <v/>
          </cell>
          <cell r="AX498" t="str">
            <v/>
          </cell>
          <cell r="AY498" t="str">
            <v>株式会社フラスコ100cc</v>
          </cell>
          <cell r="AZ498" t="str">
            <v>〒116-0013</v>
          </cell>
          <cell r="BA498" t="str">
            <v>東京都荒川区西日暮里1-60-12</v>
          </cell>
          <cell r="BB498" t="str">
            <v>CATS2階</v>
          </cell>
          <cell r="BC498" t="str">
            <v/>
          </cell>
          <cell r="BD498" t="str">
            <v/>
          </cell>
        </row>
        <row r="499">
          <cell r="A499"/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  <cell r="O499"/>
          <cell r="P499"/>
          <cell r="Q499"/>
          <cell r="R499"/>
          <cell r="S499"/>
          <cell r="T499"/>
          <cell r="U499"/>
          <cell r="V499"/>
          <cell r="W499"/>
          <cell r="X499"/>
          <cell r="Y499"/>
          <cell r="Z499"/>
          <cell r="AA499"/>
          <cell r="AB499"/>
          <cell r="AC499"/>
          <cell r="AD499"/>
          <cell r="AE499"/>
          <cell r="AF499"/>
          <cell r="AG499"/>
          <cell r="AH499"/>
          <cell r="AI499"/>
          <cell r="AJ499"/>
          <cell r="AK499"/>
          <cell r="AL499"/>
          <cell r="AM499"/>
          <cell r="AN499"/>
          <cell r="AO499"/>
          <cell r="AP499"/>
          <cell r="AQ499"/>
          <cell r="AR499"/>
          <cell r="AS499"/>
          <cell r="AT499"/>
          <cell r="AU499"/>
          <cell r="AV499" t="str">
            <v/>
          </cell>
          <cell r="AW499" t="str">
            <v/>
          </cell>
          <cell r="AX499" t="str">
            <v/>
          </cell>
          <cell r="AY499" t="str">
            <v>株式会社フラスコ100cc</v>
          </cell>
          <cell r="AZ499" t="str">
            <v>〒116-0013</v>
          </cell>
          <cell r="BA499" t="str">
            <v>東京都荒川区西日暮里1-60-12</v>
          </cell>
          <cell r="BB499" t="str">
            <v>CATS2階</v>
          </cell>
          <cell r="BC499" t="str">
            <v/>
          </cell>
          <cell r="BD499" t="str">
            <v/>
          </cell>
        </row>
        <row r="500">
          <cell r="A500"/>
          <cell r="B500"/>
          <cell r="C500"/>
          <cell r="D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  <cell r="O500"/>
          <cell r="P500"/>
          <cell r="Q500"/>
          <cell r="R500"/>
          <cell r="S500"/>
          <cell r="T500"/>
          <cell r="U500"/>
          <cell r="V500"/>
          <cell r="W500"/>
          <cell r="X500"/>
          <cell r="Y500"/>
          <cell r="Z500"/>
          <cell r="AA500"/>
          <cell r="AB500"/>
          <cell r="AC500"/>
          <cell r="AD500"/>
          <cell r="AE500"/>
          <cell r="AF500"/>
          <cell r="AG500"/>
          <cell r="AH500"/>
          <cell r="AI500"/>
          <cell r="AJ500"/>
          <cell r="AK500"/>
          <cell r="AL500"/>
          <cell r="AM500"/>
          <cell r="AN500"/>
          <cell r="AO500"/>
          <cell r="AP500"/>
          <cell r="AQ500"/>
          <cell r="AR500"/>
          <cell r="AS500"/>
          <cell r="AT500"/>
          <cell r="AU500"/>
          <cell r="AV500" t="str">
            <v/>
          </cell>
          <cell r="AW500" t="str">
            <v/>
          </cell>
          <cell r="AX500" t="str">
            <v/>
          </cell>
          <cell r="AY500" t="str">
            <v>株式会社フラスコ100cc</v>
          </cell>
          <cell r="AZ500" t="str">
            <v>〒116-0013</v>
          </cell>
          <cell r="BA500" t="str">
            <v>東京都荒川区西日暮里1-60-12</v>
          </cell>
          <cell r="BB500" t="str">
            <v>CATS2階</v>
          </cell>
          <cell r="BC500" t="str">
            <v/>
          </cell>
          <cell r="BD500" t="str">
            <v/>
          </cell>
          <cell r="BE500"/>
        </row>
        <row r="501">
          <cell r="A501"/>
          <cell r="B501"/>
          <cell r="C501"/>
          <cell r="D501"/>
          <cell r="E501"/>
          <cell r="F501"/>
          <cell r="G501"/>
          <cell r="H501"/>
          <cell r="I501"/>
          <cell r="J501"/>
          <cell r="K501"/>
          <cell r="L501"/>
          <cell r="M501"/>
          <cell r="N501"/>
          <cell r="O501"/>
          <cell r="P501"/>
          <cell r="Q501"/>
          <cell r="R501"/>
          <cell r="S501"/>
          <cell r="T501"/>
          <cell r="U501"/>
          <cell r="V501"/>
          <cell r="W501"/>
          <cell r="X501"/>
          <cell r="Y501"/>
          <cell r="Z501"/>
          <cell r="AA501"/>
          <cell r="AB501"/>
          <cell r="AC501"/>
          <cell r="AD501"/>
          <cell r="AE501"/>
          <cell r="AF501"/>
          <cell r="AG501"/>
          <cell r="AH501"/>
          <cell r="AI501"/>
          <cell r="AJ501"/>
          <cell r="AK501"/>
          <cell r="AL501"/>
          <cell r="AM501"/>
          <cell r="AN501"/>
          <cell r="AO501"/>
          <cell r="AP501"/>
          <cell r="AQ501"/>
          <cell r="AR501"/>
          <cell r="AS501"/>
          <cell r="AT501"/>
          <cell r="AU501"/>
          <cell r="AV501" t="str">
            <v/>
          </cell>
          <cell r="AW501" t="str">
            <v/>
          </cell>
          <cell r="AX501" t="str">
            <v/>
          </cell>
          <cell r="AY501" t="str">
            <v>株式会社フラスコ100cc</v>
          </cell>
          <cell r="AZ501" t="str">
            <v>〒116-0013</v>
          </cell>
          <cell r="BA501" t="str">
            <v>東京都荒川区西日暮里1-60-12</v>
          </cell>
          <cell r="BB501" t="str">
            <v>CATS2階</v>
          </cell>
          <cell r="BC501" t="str">
            <v/>
          </cell>
          <cell r="BD501" t="str">
            <v/>
          </cell>
        </row>
        <row r="502">
          <cell r="A502"/>
          <cell r="B502"/>
          <cell r="C502"/>
          <cell r="D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  <cell r="O502"/>
          <cell r="P502"/>
          <cell r="Q502"/>
          <cell r="R502"/>
          <cell r="S502"/>
          <cell r="T502"/>
          <cell r="U502"/>
          <cell r="V502"/>
          <cell r="W502"/>
          <cell r="X502"/>
          <cell r="Y502"/>
          <cell r="Z502"/>
          <cell r="AA502"/>
          <cell r="AB502"/>
          <cell r="AC502"/>
          <cell r="AD502"/>
          <cell r="AE502"/>
          <cell r="AF502"/>
          <cell r="AG502"/>
          <cell r="AH502"/>
          <cell r="AI502"/>
          <cell r="AJ502"/>
          <cell r="AK502"/>
          <cell r="AL502"/>
          <cell r="AM502"/>
          <cell r="AN502"/>
          <cell r="AO502"/>
          <cell r="AP502"/>
          <cell r="AQ502"/>
          <cell r="AR502"/>
          <cell r="AS502"/>
          <cell r="AT502"/>
          <cell r="AU502"/>
          <cell r="AV502" t="str">
            <v/>
          </cell>
          <cell r="AW502" t="str">
            <v/>
          </cell>
          <cell r="AX502" t="str">
            <v/>
          </cell>
          <cell r="AY502" t="str">
            <v>株式会社フラスコ100cc</v>
          </cell>
          <cell r="AZ502" t="str">
            <v>〒116-0013</v>
          </cell>
          <cell r="BA502" t="str">
            <v>東京都荒川区西日暮里1-60-12</v>
          </cell>
          <cell r="BB502" t="str">
            <v>CATS2階</v>
          </cell>
          <cell r="BC502" t="str">
            <v/>
          </cell>
          <cell r="BD502" t="str">
            <v/>
          </cell>
        </row>
        <row r="503">
          <cell r="A503"/>
          <cell r="B503"/>
          <cell r="C503"/>
          <cell r="D503"/>
          <cell r="E503"/>
          <cell r="F503"/>
          <cell r="G503"/>
          <cell r="H503"/>
          <cell r="I503"/>
          <cell r="J503"/>
          <cell r="K503"/>
          <cell r="L503"/>
          <cell r="M503"/>
          <cell r="N503"/>
          <cell r="O503"/>
          <cell r="P503"/>
          <cell r="Q503"/>
          <cell r="R503"/>
          <cell r="S503"/>
          <cell r="T503"/>
          <cell r="U503"/>
          <cell r="V503"/>
          <cell r="W503"/>
          <cell r="X503"/>
          <cell r="Y503"/>
          <cell r="Z503"/>
          <cell r="AA503"/>
          <cell r="AB503"/>
          <cell r="AC503"/>
          <cell r="AD503"/>
          <cell r="AE503"/>
          <cell r="AF503"/>
          <cell r="AG503"/>
          <cell r="AH503"/>
          <cell r="AI503"/>
          <cell r="AJ503"/>
          <cell r="AK503"/>
          <cell r="AL503"/>
          <cell r="AM503"/>
          <cell r="AN503"/>
          <cell r="AO503"/>
          <cell r="AP503"/>
          <cell r="AQ503"/>
          <cell r="AR503"/>
          <cell r="AS503"/>
          <cell r="AT503"/>
          <cell r="AU503"/>
          <cell r="AV503" t="str">
            <v/>
          </cell>
          <cell r="AW503" t="str">
            <v/>
          </cell>
          <cell r="AX503" t="str">
            <v/>
          </cell>
          <cell r="AY503" t="str">
            <v>株式会社フラスコ100cc</v>
          </cell>
          <cell r="AZ503" t="str">
            <v>〒116-0013</v>
          </cell>
          <cell r="BA503" t="str">
            <v>東京都荒川区西日暮里1-60-12</v>
          </cell>
          <cell r="BB503" t="str">
            <v>CATS2階</v>
          </cell>
          <cell r="BC503" t="str">
            <v/>
          </cell>
          <cell r="BD503" t="str">
            <v/>
          </cell>
        </row>
        <row r="504">
          <cell r="A504"/>
          <cell r="B504"/>
          <cell r="C504"/>
          <cell r="D504"/>
          <cell r="E504"/>
          <cell r="F504"/>
          <cell r="G504"/>
          <cell r="H504"/>
          <cell r="I504"/>
          <cell r="J504"/>
          <cell r="K504"/>
          <cell r="L504"/>
          <cell r="M504"/>
          <cell r="N504"/>
          <cell r="O504"/>
          <cell r="P504"/>
          <cell r="Q504"/>
          <cell r="R504"/>
          <cell r="S504"/>
          <cell r="T504"/>
          <cell r="U504"/>
          <cell r="V504"/>
          <cell r="W504"/>
          <cell r="X504"/>
          <cell r="Y504"/>
          <cell r="Z504"/>
          <cell r="AA504"/>
          <cell r="AB504"/>
          <cell r="AC504"/>
          <cell r="AD504"/>
          <cell r="AE504"/>
          <cell r="AF504"/>
          <cell r="AG504"/>
          <cell r="AH504"/>
          <cell r="AI504"/>
          <cell r="AJ504"/>
          <cell r="AK504"/>
          <cell r="AL504"/>
          <cell r="AM504"/>
          <cell r="AN504"/>
          <cell r="AO504"/>
          <cell r="AP504"/>
          <cell r="AQ504"/>
          <cell r="AR504"/>
          <cell r="AS504"/>
          <cell r="AT504"/>
          <cell r="AU504"/>
          <cell r="AV504" t="str">
            <v/>
          </cell>
          <cell r="AW504" t="str">
            <v/>
          </cell>
          <cell r="AX504" t="str">
            <v/>
          </cell>
          <cell r="AY504" t="str">
            <v>株式会社フラスコ100cc</v>
          </cell>
          <cell r="AZ504" t="str">
            <v>〒116-0013</v>
          </cell>
          <cell r="BA504" t="str">
            <v>東京都荒川区西日暮里1-60-12</v>
          </cell>
          <cell r="BB504" t="str">
            <v>CATS2階</v>
          </cell>
          <cell r="BC504" t="str">
            <v/>
          </cell>
          <cell r="BD504" t="str">
            <v/>
          </cell>
        </row>
        <row r="505">
          <cell r="A505"/>
          <cell r="B505"/>
          <cell r="C505"/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/>
          <cell r="P505"/>
          <cell r="Q505"/>
          <cell r="R505"/>
          <cell r="S505"/>
          <cell r="T505"/>
          <cell r="U505"/>
          <cell r="V505"/>
          <cell r="W505"/>
          <cell r="X505"/>
          <cell r="Y505"/>
          <cell r="Z505"/>
          <cell r="AA505"/>
          <cell r="AB505"/>
          <cell r="AC505"/>
          <cell r="AD505"/>
          <cell r="AE505"/>
          <cell r="AF505"/>
          <cell r="AG505"/>
          <cell r="AH505"/>
          <cell r="AI505"/>
          <cell r="AJ505"/>
          <cell r="AK505"/>
          <cell r="AL505"/>
          <cell r="AM505"/>
          <cell r="AN505"/>
          <cell r="AO505"/>
          <cell r="AP505"/>
          <cell r="AQ505"/>
          <cell r="AR505"/>
          <cell r="AS505"/>
          <cell r="AT505"/>
          <cell r="AU505"/>
          <cell r="AV505" t="str">
            <v/>
          </cell>
          <cell r="AW505" t="str">
            <v/>
          </cell>
          <cell r="AX505" t="str">
            <v/>
          </cell>
          <cell r="AY505" t="str">
            <v>株式会社フラスコ100cc</v>
          </cell>
          <cell r="AZ505" t="str">
            <v>〒116-0013</v>
          </cell>
          <cell r="BA505" t="str">
            <v>東京都荒川区西日暮里1-60-12</v>
          </cell>
          <cell r="BB505" t="str">
            <v>CATS2階</v>
          </cell>
          <cell r="BC505" t="str">
            <v/>
          </cell>
          <cell r="BD505" t="str">
            <v/>
          </cell>
        </row>
        <row r="506">
          <cell r="A506"/>
          <cell r="B506"/>
          <cell r="C506"/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/>
          <cell r="U506"/>
          <cell r="V506"/>
          <cell r="W506"/>
          <cell r="X506"/>
          <cell r="Y506"/>
          <cell r="Z506"/>
          <cell r="AA506"/>
          <cell r="AB506"/>
          <cell r="AC506"/>
          <cell r="AD506"/>
          <cell r="AE506"/>
          <cell r="AF506"/>
          <cell r="AG506"/>
          <cell r="AH506"/>
          <cell r="AI506"/>
          <cell r="AJ506"/>
          <cell r="AK506"/>
          <cell r="AL506"/>
          <cell r="AM506"/>
          <cell r="AN506"/>
          <cell r="AO506"/>
          <cell r="AP506"/>
          <cell r="AQ506"/>
          <cell r="AR506"/>
          <cell r="AS506"/>
          <cell r="AT506"/>
          <cell r="AU506"/>
          <cell r="AV506" t="str">
            <v/>
          </cell>
          <cell r="AW506" t="str">
            <v/>
          </cell>
          <cell r="AX506" t="str">
            <v/>
          </cell>
          <cell r="AY506" t="str">
            <v>株式会社フラスコ100cc</v>
          </cell>
          <cell r="AZ506" t="str">
            <v>〒116-0013</v>
          </cell>
          <cell r="BA506" t="str">
            <v>東京都荒川区西日暮里1-60-12</v>
          </cell>
          <cell r="BB506" t="str">
            <v>CATS2階</v>
          </cell>
          <cell r="BC506" t="str">
            <v/>
          </cell>
          <cell r="BD506" t="str">
            <v/>
          </cell>
        </row>
        <row r="507">
          <cell r="A507"/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  <cell r="O507"/>
          <cell r="P507"/>
          <cell r="Q507"/>
          <cell r="R507"/>
          <cell r="S507"/>
          <cell r="T507"/>
          <cell r="U507"/>
          <cell r="V507"/>
          <cell r="W507"/>
          <cell r="X507"/>
          <cell r="Y507"/>
          <cell r="Z507"/>
          <cell r="AA507"/>
          <cell r="AB507"/>
          <cell r="AC507"/>
          <cell r="AD507"/>
          <cell r="AE507"/>
          <cell r="AF507"/>
          <cell r="AG507"/>
          <cell r="AH507"/>
          <cell r="AI507"/>
          <cell r="AJ507"/>
          <cell r="AK507"/>
          <cell r="AL507"/>
          <cell r="AM507"/>
          <cell r="AN507"/>
          <cell r="AO507"/>
          <cell r="AP507"/>
          <cell r="AQ507"/>
          <cell r="AR507"/>
          <cell r="AS507"/>
          <cell r="AT507"/>
          <cell r="AU507"/>
          <cell r="AV507" t="str">
            <v/>
          </cell>
          <cell r="AW507" t="str">
            <v/>
          </cell>
          <cell r="AX507" t="str">
            <v/>
          </cell>
          <cell r="AY507" t="str">
            <v>株式会社フラスコ100cc</v>
          </cell>
          <cell r="AZ507" t="str">
            <v>〒116-0013</v>
          </cell>
          <cell r="BA507" t="str">
            <v>東京都荒川区西日暮里1-60-12</v>
          </cell>
          <cell r="BB507" t="str">
            <v>CATS2階</v>
          </cell>
          <cell r="BC507" t="str">
            <v/>
          </cell>
          <cell r="BD507" t="str">
            <v/>
          </cell>
        </row>
        <row r="508">
          <cell r="A508"/>
          <cell r="B508"/>
          <cell r="C508"/>
          <cell r="D508"/>
          <cell r="E508"/>
          <cell r="F508"/>
          <cell r="G508"/>
          <cell r="H508"/>
          <cell r="I508"/>
          <cell r="J508"/>
          <cell r="K508"/>
          <cell r="L508"/>
          <cell r="M508"/>
          <cell r="N508"/>
          <cell r="O508"/>
          <cell r="P508"/>
          <cell r="Q508"/>
          <cell r="R508"/>
          <cell r="S508"/>
          <cell r="T508"/>
          <cell r="U508"/>
          <cell r="V508"/>
          <cell r="W508"/>
          <cell r="X508"/>
          <cell r="Y508"/>
          <cell r="Z508"/>
          <cell r="AA508"/>
          <cell r="AB508"/>
          <cell r="AC508"/>
          <cell r="AD508"/>
          <cell r="AE508"/>
          <cell r="AF508"/>
          <cell r="AG508"/>
          <cell r="AH508"/>
          <cell r="AI508"/>
          <cell r="AJ508"/>
          <cell r="AK508"/>
          <cell r="AL508"/>
          <cell r="AM508"/>
          <cell r="AN508"/>
          <cell r="AO508"/>
          <cell r="AP508"/>
          <cell r="AQ508"/>
          <cell r="AR508"/>
          <cell r="AS508"/>
          <cell r="AT508"/>
          <cell r="AU508"/>
          <cell r="AV508" t="str">
            <v/>
          </cell>
          <cell r="AW508" t="str">
            <v/>
          </cell>
          <cell r="AX508" t="str">
            <v/>
          </cell>
          <cell r="AY508" t="str">
            <v>株式会社フラスコ100cc</v>
          </cell>
          <cell r="AZ508" t="str">
            <v>〒116-0013</v>
          </cell>
          <cell r="BA508" t="str">
            <v>東京都荒川区西日暮里1-60-12</v>
          </cell>
          <cell r="BB508" t="str">
            <v>CATS2階</v>
          </cell>
          <cell r="BC508" t="str">
            <v/>
          </cell>
          <cell r="BD508" t="str">
            <v/>
          </cell>
        </row>
        <row r="509">
          <cell r="A509"/>
          <cell r="B509"/>
          <cell r="C509"/>
          <cell r="D509"/>
          <cell r="E509"/>
          <cell r="F509"/>
          <cell r="G509"/>
          <cell r="H509"/>
          <cell r="I509"/>
          <cell r="J509"/>
          <cell r="K509"/>
          <cell r="L509"/>
          <cell r="M509"/>
          <cell r="N509"/>
          <cell r="O509"/>
          <cell r="P509"/>
          <cell r="Q509"/>
          <cell r="R509"/>
          <cell r="S509"/>
          <cell r="T509"/>
          <cell r="U509"/>
          <cell r="V509"/>
          <cell r="W509"/>
          <cell r="X509"/>
          <cell r="Y509"/>
          <cell r="Z509"/>
          <cell r="AA509"/>
          <cell r="AB509"/>
          <cell r="AC509"/>
          <cell r="AD509"/>
          <cell r="AE509"/>
          <cell r="AF509"/>
          <cell r="AG509"/>
          <cell r="AH509"/>
          <cell r="AI509"/>
          <cell r="AJ509"/>
          <cell r="AK509"/>
          <cell r="AL509"/>
          <cell r="AM509"/>
          <cell r="AN509"/>
          <cell r="AO509"/>
          <cell r="AP509"/>
          <cell r="AQ509"/>
          <cell r="AR509"/>
          <cell r="AS509"/>
          <cell r="AT509"/>
          <cell r="AU509"/>
          <cell r="AV509" t="str">
            <v/>
          </cell>
          <cell r="AW509" t="str">
            <v/>
          </cell>
          <cell r="AX509" t="str">
            <v/>
          </cell>
          <cell r="AY509" t="str">
            <v>株式会社フラスコ100cc</v>
          </cell>
          <cell r="AZ509" t="str">
            <v>〒116-0013</v>
          </cell>
          <cell r="BA509" t="str">
            <v>東京都荒川区西日暮里1-60-12</v>
          </cell>
          <cell r="BB509" t="str">
            <v>CATS2階</v>
          </cell>
          <cell r="BC509" t="str">
            <v/>
          </cell>
          <cell r="BD509" t="str">
            <v/>
          </cell>
        </row>
        <row r="510">
          <cell r="A510"/>
          <cell r="B510"/>
          <cell r="C510"/>
          <cell r="D510"/>
          <cell r="E510"/>
          <cell r="F510"/>
          <cell r="G510"/>
          <cell r="H510"/>
          <cell r="I510"/>
          <cell r="J510"/>
          <cell r="K510"/>
          <cell r="L510"/>
          <cell r="M510"/>
          <cell r="N510"/>
          <cell r="O510"/>
          <cell r="P510"/>
          <cell r="Q510"/>
          <cell r="R510"/>
          <cell r="S510"/>
          <cell r="T510"/>
          <cell r="U510"/>
          <cell r="V510"/>
          <cell r="W510"/>
          <cell r="X510"/>
          <cell r="Y510"/>
          <cell r="Z510"/>
          <cell r="AA510"/>
          <cell r="AB510"/>
          <cell r="AC510"/>
          <cell r="AD510"/>
          <cell r="AE510"/>
          <cell r="AF510"/>
          <cell r="AG510"/>
          <cell r="AH510"/>
          <cell r="AI510"/>
          <cell r="AJ510"/>
          <cell r="AK510"/>
          <cell r="AL510"/>
          <cell r="AM510"/>
          <cell r="AN510"/>
          <cell r="AO510"/>
          <cell r="AP510"/>
          <cell r="AQ510"/>
          <cell r="AR510"/>
          <cell r="AS510"/>
          <cell r="AT510"/>
          <cell r="AU510"/>
          <cell r="AV510" t="str">
            <v/>
          </cell>
          <cell r="AW510" t="str">
            <v/>
          </cell>
          <cell r="AX510" t="str">
            <v/>
          </cell>
          <cell r="AY510" t="str">
            <v>株式会社フラスコ100cc</v>
          </cell>
          <cell r="AZ510" t="str">
            <v>〒116-0013</v>
          </cell>
          <cell r="BA510" t="str">
            <v>東京都荒川区西日暮里1-60-12</v>
          </cell>
          <cell r="BB510" t="str">
            <v>CATS2階</v>
          </cell>
          <cell r="BC510" t="str">
            <v/>
          </cell>
          <cell r="BD510" t="str">
            <v/>
          </cell>
        </row>
        <row r="511">
          <cell r="A511"/>
          <cell r="B511"/>
          <cell r="C511"/>
          <cell r="D511"/>
          <cell r="E511"/>
          <cell r="F511"/>
          <cell r="G511"/>
          <cell r="H511"/>
          <cell r="I511"/>
          <cell r="J511"/>
          <cell r="K511"/>
          <cell r="L511"/>
          <cell r="M511"/>
          <cell r="N511"/>
          <cell r="O511"/>
          <cell r="P511"/>
          <cell r="Q511"/>
          <cell r="R511"/>
          <cell r="S511"/>
          <cell r="T511"/>
          <cell r="U511"/>
          <cell r="V511"/>
          <cell r="W511"/>
          <cell r="X511"/>
          <cell r="Y511"/>
          <cell r="Z511"/>
          <cell r="AA511"/>
          <cell r="AB511"/>
          <cell r="AC511"/>
          <cell r="AD511"/>
          <cell r="AE511"/>
          <cell r="AF511"/>
          <cell r="AG511"/>
          <cell r="AH511"/>
          <cell r="AI511"/>
          <cell r="AJ511"/>
          <cell r="AK511"/>
          <cell r="AL511"/>
          <cell r="AM511"/>
          <cell r="AN511"/>
          <cell r="AO511"/>
          <cell r="AP511"/>
          <cell r="AQ511"/>
          <cell r="AR511"/>
          <cell r="AS511"/>
          <cell r="AT511"/>
          <cell r="AU511"/>
          <cell r="AV511" t="str">
            <v/>
          </cell>
          <cell r="AW511" t="str">
            <v/>
          </cell>
          <cell r="AX511" t="str">
            <v/>
          </cell>
          <cell r="AY511" t="str">
            <v>株式会社フラスコ100cc</v>
          </cell>
          <cell r="AZ511" t="str">
            <v>〒116-0013</v>
          </cell>
          <cell r="BA511" t="str">
            <v>東京都荒川区西日暮里1-60-12</v>
          </cell>
          <cell r="BB511" t="str">
            <v>CATS2階</v>
          </cell>
          <cell r="BC511" t="str">
            <v/>
          </cell>
          <cell r="BD511" t="str">
            <v/>
          </cell>
        </row>
        <row r="512">
          <cell r="A512"/>
          <cell r="B512"/>
          <cell r="C512"/>
          <cell r="D512"/>
          <cell r="E512"/>
          <cell r="F512"/>
          <cell r="G512"/>
          <cell r="H512"/>
          <cell r="I512"/>
          <cell r="J512"/>
          <cell r="K512"/>
          <cell r="L512"/>
          <cell r="M512"/>
          <cell r="N512"/>
          <cell r="O512"/>
          <cell r="P512"/>
          <cell r="Q512"/>
          <cell r="R512"/>
          <cell r="S512"/>
          <cell r="T512"/>
          <cell r="U512"/>
          <cell r="V512"/>
          <cell r="W512"/>
          <cell r="X512"/>
          <cell r="Y512"/>
          <cell r="Z512"/>
          <cell r="AA512"/>
          <cell r="AB512"/>
          <cell r="AC512"/>
          <cell r="AD512"/>
          <cell r="AE512"/>
          <cell r="AF512"/>
          <cell r="AG512"/>
          <cell r="AH512"/>
          <cell r="AI512"/>
          <cell r="AJ512"/>
          <cell r="AK512"/>
          <cell r="AL512"/>
          <cell r="AM512"/>
          <cell r="AN512"/>
          <cell r="AO512"/>
          <cell r="AP512"/>
          <cell r="AQ512"/>
          <cell r="AR512"/>
          <cell r="AS512"/>
          <cell r="AT512"/>
          <cell r="AU512"/>
          <cell r="AV512" t="str">
            <v/>
          </cell>
          <cell r="AW512" t="str">
            <v/>
          </cell>
          <cell r="AX512" t="str">
            <v/>
          </cell>
          <cell r="AY512" t="str">
            <v>株式会社フラスコ100cc</v>
          </cell>
          <cell r="AZ512" t="str">
            <v>〒116-0013</v>
          </cell>
          <cell r="BA512" t="str">
            <v>東京都荒川区西日暮里1-60-12</v>
          </cell>
          <cell r="BB512" t="str">
            <v>CATS2階</v>
          </cell>
          <cell r="BC512" t="str">
            <v/>
          </cell>
          <cell r="BD512" t="str">
            <v/>
          </cell>
        </row>
        <row r="513">
          <cell r="A513"/>
          <cell r="B513"/>
          <cell r="C513"/>
          <cell r="D513"/>
          <cell r="E513"/>
          <cell r="F513"/>
          <cell r="G513"/>
          <cell r="H513"/>
          <cell r="I513"/>
          <cell r="J513"/>
          <cell r="K513"/>
          <cell r="L513"/>
          <cell r="M513"/>
          <cell r="N513"/>
          <cell r="O513"/>
          <cell r="P513"/>
          <cell r="Q513"/>
          <cell r="R513"/>
          <cell r="S513"/>
          <cell r="T513"/>
          <cell r="U513"/>
          <cell r="V513"/>
          <cell r="W513"/>
          <cell r="X513"/>
          <cell r="Y513"/>
          <cell r="Z513"/>
          <cell r="AA513"/>
          <cell r="AB513"/>
          <cell r="AC513"/>
          <cell r="AD513"/>
          <cell r="AE513"/>
          <cell r="AF513"/>
          <cell r="AG513"/>
          <cell r="AH513"/>
          <cell r="AI513"/>
          <cell r="AJ513"/>
          <cell r="AK513"/>
          <cell r="AL513"/>
          <cell r="AM513"/>
          <cell r="AN513"/>
          <cell r="AO513"/>
          <cell r="AP513"/>
          <cell r="AQ513"/>
          <cell r="AR513"/>
          <cell r="AS513"/>
          <cell r="AT513"/>
          <cell r="AU513"/>
          <cell r="AV513" t="str">
            <v/>
          </cell>
          <cell r="AW513" t="str">
            <v/>
          </cell>
          <cell r="AX513" t="str">
            <v/>
          </cell>
          <cell r="AY513" t="str">
            <v>株式会社フラスコ100cc</v>
          </cell>
          <cell r="AZ513" t="str">
            <v>〒116-0013</v>
          </cell>
          <cell r="BA513" t="str">
            <v>東京都荒川区西日暮里1-60-12</v>
          </cell>
          <cell r="BB513" t="str">
            <v>CATS2階</v>
          </cell>
          <cell r="BC513" t="str">
            <v/>
          </cell>
          <cell r="BD513" t="str">
            <v/>
          </cell>
        </row>
        <row r="514">
          <cell r="A514"/>
          <cell r="B514"/>
          <cell r="C514"/>
          <cell r="D514"/>
          <cell r="E514"/>
          <cell r="F514"/>
          <cell r="G514"/>
          <cell r="H514"/>
          <cell r="I514"/>
          <cell r="J514"/>
          <cell r="K514"/>
          <cell r="L514"/>
          <cell r="M514"/>
          <cell r="N514"/>
          <cell r="O514"/>
          <cell r="P514"/>
          <cell r="Q514"/>
          <cell r="R514"/>
          <cell r="S514"/>
          <cell r="T514"/>
          <cell r="U514"/>
          <cell r="V514"/>
          <cell r="W514"/>
          <cell r="X514"/>
          <cell r="Y514"/>
          <cell r="Z514"/>
          <cell r="AA514"/>
          <cell r="AB514"/>
          <cell r="AC514"/>
          <cell r="AD514"/>
          <cell r="AE514"/>
          <cell r="AF514"/>
          <cell r="AG514"/>
          <cell r="AH514"/>
          <cell r="AI514"/>
          <cell r="AJ514"/>
          <cell r="AK514"/>
          <cell r="AL514"/>
          <cell r="AM514"/>
          <cell r="AN514"/>
          <cell r="AO514"/>
          <cell r="AP514"/>
          <cell r="AQ514"/>
          <cell r="AR514"/>
          <cell r="AS514"/>
          <cell r="AT514"/>
          <cell r="AU514"/>
          <cell r="AV514" t="str">
            <v/>
          </cell>
          <cell r="AW514" t="str">
            <v/>
          </cell>
          <cell r="AX514" t="str">
            <v/>
          </cell>
          <cell r="AY514" t="str">
            <v>株式会社フラスコ100cc</v>
          </cell>
          <cell r="AZ514" t="str">
            <v>〒116-0013</v>
          </cell>
          <cell r="BA514" t="str">
            <v>東京都荒川区西日暮里1-60-12</v>
          </cell>
          <cell r="BB514" t="str">
            <v>CATS2階</v>
          </cell>
          <cell r="BC514" t="str">
            <v/>
          </cell>
          <cell r="BD514" t="str">
            <v/>
          </cell>
        </row>
        <row r="515">
          <cell r="A515"/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  <cell r="S515"/>
          <cell r="T515"/>
          <cell r="U515"/>
          <cell r="V515"/>
          <cell r="W515"/>
          <cell r="X515"/>
          <cell r="Y515"/>
          <cell r="Z515"/>
          <cell r="AA515"/>
          <cell r="AB515"/>
          <cell r="AC515"/>
          <cell r="AD515"/>
          <cell r="AE515"/>
          <cell r="AF515"/>
          <cell r="AG515"/>
          <cell r="AH515"/>
          <cell r="AI515"/>
          <cell r="AJ515"/>
          <cell r="AK515"/>
          <cell r="AL515"/>
          <cell r="AM515"/>
          <cell r="AN515"/>
          <cell r="AO515"/>
          <cell r="AP515"/>
          <cell r="AQ515"/>
          <cell r="AR515"/>
          <cell r="AS515"/>
          <cell r="AT515"/>
          <cell r="AU515"/>
          <cell r="AV515" t="str">
            <v/>
          </cell>
          <cell r="AW515" t="str">
            <v/>
          </cell>
          <cell r="AX515" t="str">
            <v/>
          </cell>
          <cell r="AY515" t="str">
            <v>株式会社フラスコ100cc</v>
          </cell>
          <cell r="AZ515" t="str">
            <v>〒116-0013</v>
          </cell>
          <cell r="BA515" t="str">
            <v>東京都荒川区西日暮里1-60-12</v>
          </cell>
          <cell r="BB515" t="str">
            <v>CATS2階</v>
          </cell>
          <cell r="BC515" t="str">
            <v/>
          </cell>
          <cell r="BD515" t="str">
            <v/>
          </cell>
        </row>
        <row r="516">
          <cell r="A516"/>
          <cell r="B516"/>
          <cell r="C516"/>
          <cell r="D516"/>
          <cell r="E516"/>
          <cell r="F516"/>
          <cell r="G516"/>
          <cell r="H516"/>
          <cell r="I516"/>
          <cell r="J516"/>
          <cell r="K516"/>
          <cell r="L516"/>
          <cell r="M516"/>
          <cell r="N516"/>
          <cell r="O516"/>
          <cell r="P516"/>
          <cell r="Q516"/>
          <cell r="R516"/>
          <cell r="S516"/>
          <cell r="T516"/>
          <cell r="U516"/>
          <cell r="V516"/>
          <cell r="W516"/>
          <cell r="X516"/>
          <cell r="Y516"/>
          <cell r="Z516"/>
          <cell r="AA516"/>
          <cell r="AB516"/>
          <cell r="AC516"/>
          <cell r="AD516"/>
          <cell r="AE516"/>
          <cell r="AF516"/>
          <cell r="AG516"/>
          <cell r="AH516"/>
          <cell r="AI516"/>
          <cell r="AJ516"/>
          <cell r="AK516"/>
          <cell r="AL516"/>
          <cell r="AM516"/>
          <cell r="AN516"/>
          <cell r="AO516"/>
          <cell r="AP516"/>
          <cell r="AQ516"/>
          <cell r="AR516"/>
          <cell r="AS516"/>
          <cell r="AT516"/>
          <cell r="AU516"/>
          <cell r="AV516" t="str">
            <v/>
          </cell>
          <cell r="AW516" t="str">
            <v/>
          </cell>
          <cell r="AX516" t="str">
            <v/>
          </cell>
          <cell r="AY516" t="str">
            <v>株式会社フラスコ100cc</v>
          </cell>
          <cell r="AZ516" t="str">
            <v>〒116-0013</v>
          </cell>
          <cell r="BA516" t="str">
            <v>東京都荒川区西日暮里1-60-12</v>
          </cell>
          <cell r="BB516" t="str">
            <v>CATS2階</v>
          </cell>
          <cell r="BC516" t="str">
            <v/>
          </cell>
          <cell r="BD516" t="str">
            <v/>
          </cell>
        </row>
        <row r="517">
          <cell r="A517"/>
          <cell r="B517"/>
          <cell r="C517"/>
          <cell r="D517"/>
          <cell r="E517"/>
          <cell r="F517"/>
          <cell r="G517"/>
          <cell r="H517"/>
          <cell r="I517"/>
          <cell r="J517"/>
          <cell r="K517"/>
          <cell r="L517"/>
          <cell r="M517"/>
          <cell r="N517"/>
          <cell r="O517"/>
          <cell r="P517"/>
          <cell r="Q517"/>
          <cell r="R517"/>
          <cell r="S517"/>
          <cell r="T517"/>
          <cell r="U517"/>
          <cell r="V517"/>
          <cell r="W517"/>
          <cell r="X517"/>
          <cell r="Y517"/>
          <cell r="Z517"/>
          <cell r="AA517"/>
          <cell r="AB517"/>
          <cell r="AC517"/>
          <cell r="AD517"/>
          <cell r="AE517"/>
          <cell r="AF517"/>
          <cell r="AG517"/>
          <cell r="AH517"/>
          <cell r="AI517"/>
          <cell r="AJ517"/>
          <cell r="AK517"/>
          <cell r="AL517"/>
          <cell r="AM517"/>
          <cell r="AN517"/>
          <cell r="AO517"/>
          <cell r="AP517"/>
          <cell r="AQ517"/>
          <cell r="AR517"/>
          <cell r="AS517"/>
          <cell r="AT517"/>
          <cell r="AU517"/>
          <cell r="AV517" t="str">
            <v/>
          </cell>
          <cell r="AW517" t="str">
            <v/>
          </cell>
          <cell r="AX517" t="str">
            <v/>
          </cell>
          <cell r="AY517" t="str">
            <v>株式会社フラスコ100cc</v>
          </cell>
          <cell r="AZ517" t="str">
            <v>〒116-0013</v>
          </cell>
          <cell r="BA517" t="str">
            <v>東京都荒川区西日暮里1-60-12</v>
          </cell>
          <cell r="BB517" t="str">
            <v>CATS2階</v>
          </cell>
          <cell r="BC517" t="str">
            <v/>
          </cell>
          <cell r="BD517" t="str">
            <v/>
          </cell>
        </row>
        <row r="518">
          <cell r="A518"/>
          <cell r="B518"/>
          <cell r="C518"/>
          <cell r="D518"/>
          <cell r="E518"/>
          <cell r="F518"/>
          <cell r="G518"/>
          <cell r="H518"/>
          <cell r="I518"/>
          <cell r="J518"/>
          <cell r="K518"/>
          <cell r="L518"/>
          <cell r="M518"/>
          <cell r="N518"/>
          <cell r="O518"/>
          <cell r="P518"/>
          <cell r="Q518"/>
          <cell r="R518"/>
          <cell r="S518"/>
          <cell r="T518"/>
          <cell r="U518"/>
          <cell r="V518"/>
          <cell r="W518"/>
          <cell r="X518"/>
          <cell r="Y518"/>
          <cell r="Z518"/>
          <cell r="AA518"/>
          <cell r="AB518"/>
          <cell r="AC518"/>
          <cell r="AD518"/>
          <cell r="AE518"/>
          <cell r="AF518"/>
          <cell r="AG518"/>
          <cell r="AH518"/>
          <cell r="AI518"/>
          <cell r="AJ518"/>
          <cell r="AK518"/>
          <cell r="AL518"/>
          <cell r="AM518"/>
          <cell r="AN518"/>
          <cell r="AO518"/>
          <cell r="AP518"/>
          <cell r="AQ518"/>
          <cell r="AR518"/>
          <cell r="AS518"/>
          <cell r="AT518"/>
          <cell r="AU518"/>
          <cell r="AV518" t="str">
            <v/>
          </cell>
          <cell r="AW518" t="str">
            <v/>
          </cell>
          <cell r="AX518" t="str">
            <v/>
          </cell>
          <cell r="AY518" t="str">
            <v>株式会社フラスコ100cc</v>
          </cell>
          <cell r="AZ518" t="str">
            <v>〒116-0013</v>
          </cell>
          <cell r="BA518" t="str">
            <v>東京都荒川区西日暮里1-60-12</v>
          </cell>
          <cell r="BB518" t="str">
            <v>CATS2階</v>
          </cell>
          <cell r="BC518" t="str">
            <v/>
          </cell>
          <cell r="BD518" t="str">
            <v/>
          </cell>
        </row>
        <row r="519">
          <cell r="A519"/>
          <cell r="B519"/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  <cell r="O519"/>
          <cell r="P519"/>
          <cell r="Q519"/>
          <cell r="R519"/>
          <cell r="S519"/>
          <cell r="T519"/>
          <cell r="U519"/>
          <cell r="V519"/>
          <cell r="W519"/>
          <cell r="X519"/>
          <cell r="Y519"/>
          <cell r="Z519"/>
          <cell r="AA519"/>
          <cell r="AB519"/>
          <cell r="AC519"/>
          <cell r="AD519"/>
          <cell r="AE519"/>
          <cell r="AF519"/>
          <cell r="AG519"/>
          <cell r="AH519"/>
          <cell r="AI519"/>
          <cell r="AJ519"/>
          <cell r="AK519"/>
          <cell r="AL519"/>
          <cell r="AM519"/>
          <cell r="AN519"/>
          <cell r="AO519"/>
          <cell r="AP519"/>
          <cell r="AQ519"/>
          <cell r="AR519"/>
          <cell r="AS519"/>
          <cell r="AT519"/>
          <cell r="AU519"/>
          <cell r="AV519" t="str">
            <v/>
          </cell>
          <cell r="AW519" t="str">
            <v/>
          </cell>
          <cell r="AX519" t="str">
            <v/>
          </cell>
          <cell r="AY519" t="str">
            <v>株式会社フラスコ100cc</v>
          </cell>
          <cell r="AZ519" t="str">
            <v>〒116-0013</v>
          </cell>
          <cell r="BA519" t="str">
            <v>東京都荒川区西日暮里1-60-12</v>
          </cell>
          <cell r="BB519" t="str">
            <v>CATS2階</v>
          </cell>
          <cell r="BC519" t="str">
            <v/>
          </cell>
          <cell r="BD519" t="str">
            <v/>
          </cell>
        </row>
        <row r="520">
          <cell r="A520"/>
          <cell r="B520"/>
          <cell r="C520"/>
          <cell r="D520"/>
          <cell r="E520"/>
          <cell r="F520"/>
          <cell r="G520"/>
          <cell r="H520"/>
          <cell r="I520"/>
          <cell r="J520"/>
          <cell r="K520"/>
          <cell r="L520"/>
          <cell r="M520"/>
          <cell r="N520"/>
          <cell r="O520"/>
          <cell r="P520"/>
          <cell r="Q520"/>
          <cell r="R520"/>
          <cell r="S520"/>
          <cell r="T520"/>
          <cell r="U520"/>
          <cell r="V520"/>
          <cell r="W520"/>
          <cell r="X520"/>
          <cell r="Y520"/>
          <cell r="Z520"/>
          <cell r="AA520"/>
          <cell r="AB520"/>
          <cell r="AC520"/>
          <cell r="AD520"/>
          <cell r="AE520"/>
          <cell r="AF520"/>
          <cell r="AG520"/>
          <cell r="AH520"/>
          <cell r="AI520"/>
          <cell r="AJ520"/>
          <cell r="AK520"/>
          <cell r="AL520"/>
          <cell r="AM520"/>
          <cell r="AN520"/>
          <cell r="AO520"/>
          <cell r="AP520"/>
          <cell r="AQ520"/>
          <cell r="AR520"/>
          <cell r="AS520"/>
          <cell r="AT520"/>
          <cell r="AU520"/>
          <cell r="AV520" t="str">
            <v/>
          </cell>
          <cell r="AW520" t="str">
            <v/>
          </cell>
          <cell r="AX520" t="str">
            <v/>
          </cell>
          <cell r="AY520" t="str">
            <v>株式会社フラスコ100cc</v>
          </cell>
          <cell r="AZ520" t="str">
            <v>〒116-0013</v>
          </cell>
          <cell r="BA520" t="str">
            <v>東京都荒川区西日暮里1-60-12</v>
          </cell>
          <cell r="BB520" t="str">
            <v>CATS2階</v>
          </cell>
          <cell r="BC520" t="str">
            <v/>
          </cell>
          <cell r="BD520" t="str">
            <v/>
          </cell>
        </row>
        <row r="521">
          <cell r="A521"/>
          <cell r="B521"/>
          <cell r="C521"/>
          <cell r="D521"/>
          <cell r="E521"/>
          <cell r="F521"/>
          <cell r="G521"/>
          <cell r="H521"/>
          <cell r="I521"/>
          <cell r="J521"/>
          <cell r="K521"/>
          <cell r="L521"/>
          <cell r="M521"/>
          <cell r="N521"/>
          <cell r="O521"/>
          <cell r="P521"/>
          <cell r="Q521"/>
          <cell r="R521"/>
          <cell r="S521"/>
          <cell r="T521"/>
          <cell r="U521"/>
          <cell r="V521"/>
          <cell r="W521"/>
          <cell r="X521"/>
          <cell r="Y521"/>
          <cell r="Z521"/>
          <cell r="AA521"/>
          <cell r="AB521"/>
          <cell r="AC521"/>
          <cell r="AD521"/>
          <cell r="AE521"/>
          <cell r="AF521"/>
          <cell r="AG521"/>
          <cell r="AH521"/>
          <cell r="AI521"/>
          <cell r="AJ521"/>
          <cell r="AK521"/>
          <cell r="AL521"/>
          <cell r="AM521"/>
          <cell r="AN521"/>
          <cell r="AO521"/>
          <cell r="AP521"/>
          <cell r="AQ521"/>
          <cell r="AR521"/>
          <cell r="AS521"/>
          <cell r="AT521"/>
          <cell r="AU521"/>
          <cell r="AV521" t="str">
            <v/>
          </cell>
          <cell r="AW521" t="str">
            <v/>
          </cell>
          <cell r="AX521" t="str">
            <v/>
          </cell>
          <cell r="AY521" t="str">
            <v>株式会社フラスコ100cc</v>
          </cell>
          <cell r="AZ521" t="str">
            <v>〒116-0013</v>
          </cell>
          <cell r="BA521" t="str">
            <v>東京都荒川区西日暮里1-60-12</v>
          </cell>
          <cell r="BB521" t="str">
            <v>CATS2階</v>
          </cell>
          <cell r="BC521" t="str">
            <v/>
          </cell>
          <cell r="BD521" t="str">
            <v/>
          </cell>
        </row>
        <row r="522">
          <cell r="A522"/>
          <cell r="B522"/>
          <cell r="C522"/>
          <cell r="D522"/>
          <cell r="E522"/>
          <cell r="F522"/>
          <cell r="G522"/>
          <cell r="H522"/>
          <cell r="I522"/>
          <cell r="J522"/>
          <cell r="K522"/>
          <cell r="L522"/>
          <cell r="M522"/>
          <cell r="N522"/>
          <cell r="O522"/>
          <cell r="P522"/>
          <cell r="Q522"/>
          <cell r="R522"/>
          <cell r="S522"/>
          <cell r="T522"/>
          <cell r="U522"/>
          <cell r="V522"/>
          <cell r="W522"/>
          <cell r="X522"/>
          <cell r="Y522"/>
          <cell r="Z522"/>
          <cell r="AA522"/>
          <cell r="AB522"/>
          <cell r="AC522"/>
          <cell r="AD522"/>
          <cell r="AE522"/>
          <cell r="AF522"/>
          <cell r="AG522"/>
          <cell r="AH522"/>
          <cell r="AI522"/>
          <cell r="AJ522"/>
          <cell r="AK522"/>
          <cell r="AL522"/>
          <cell r="AM522"/>
          <cell r="AN522"/>
          <cell r="AO522"/>
          <cell r="AP522"/>
          <cell r="AQ522"/>
          <cell r="AR522"/>
          <cell r="AS522"/>
          <cell r="AT522"/>
          <cell r="AU522"/>
          <cell r="AV522" t="str">
            <v/>
          </cell>
          <cell r="AW522" t="str">
            <v/>
          </cell>
          <cell r="AX522" t="str">
            <v/>
          </cell>
          <cell r="AY522" t="str">
            <v>株式会社フラスコ100cc</v>
          </cell>
          <cell r="AZ522" t="str">
            <v>〒116-0013</v>
          </cell>
          <cell r="BA522" t="str">
            <v>東京都荒川区西日暮里1-60-12</v>
          </cell>
          <cell r="BB522" t="str">
            <v>CATS2階</v>
          </cell>
          <cell r="BC522" t="str">
            <v/>
          </cell>
          <cell r="BD522" t="str">
            <v/>
          </cell>
        </row>
        <row r="523">
          <cell r="A523"/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/>
          <cell r="M523"/>
          <cell r="N523"/>
          <cell r="O523"/>
          <cell r="P523"/>
          <cell r="Q523"/>
          <cell r="R523"/>
          <cell r="S523"/>
          <cell r="T523"/>
          <cell r="U523"/>
          <cell r="V523"/>
          <cell r="W523"/>
          <cell r="X523"/>
          <cell r="Y523"/>
          <cell r="Z523"/>
          <cell r="AA523"/>
          <cell r="AB523"/>
          <cell r="AC523"/>
          <cell r="AD523"/>
          <cell r="AE523"/>
          <cell r="AF523"/>
          <cell r="AG523"/>
          <cell r="AH523"/>
          <cell r="AI523"/>
          <cell r="AJ523"/>
          <cell r="AK523"/>
          <cell r="AL523"/>
          <cell r="AM523"/>
          <cell r="AN523"/>
          <cell r="AO523"/>
          <cell r="AP523"/>
          <cell r="AQ523"/>
          <cell r="AR523"/>
          <cell r="AS523"/>
          <cell r="AT523"/>
          <cell r="AU523"/>
          <cell r="AV523" t="str">
            <v/>
          </cell>
          <cell r="AW523" t="str">
            <v/>
          </cell>
          <cell r="AX523" t="str">
            <v/>
          </cell>
          <cell r="AY523" t="str">
            <v>株式会社フラスコ100cc</v>
          </cell>
          <cell r="AZ523" t="str">
            <v>〒116-0013</v>
          </cell>
          <cell r="BA523" t="str">
            <v>東京都荒川区西日暮里1-60-12</v>
          </cell>
          <cell r="BB523" t="str">
            <v>CATS2階</v>
          </cell>
          <cell r="BC523" t="str">
            <v/>
          </cell>
          <cell r="BD523" t="str">
            <v/>
          </cell>
        </row>
        <row r="524">
          <cell r="A524"/>
          <cell r="B524"/>
          <cell r="C524"/>
          <cell r="D524"/>
          <cell r="E524"/>
          <cell r="F524"/>
          <cell r="G524"/>
          <cell r="H524"/>
          <cell r="I524"/>
          <cell r="J524"/>
          <cell r="K524"/>
          <cell r="L524"/>
          <cell r="M524"/>
          <cell r="N524"/>
          <cell r="O524"/>
          <cell r="P524"/>
          <cell r="Q524"/>
          <cell r="R524"/>
          <cell r="S524"/>
          <cell r="T524"/>
          <cell r="U524"/>
          <cell r="V524"/>
          <cell r="W524"/>
          <cell r="X524"/>
          <cell r="Y524"/>
          <cell r="Z524"/>
          <cell r="AA524"/>
          <cell r="AB524"/>
          <cell r="AC524"/>
          <cell r="AD524"/>
          <cell r="AE524"/>
          <cell r="AF524"/>
          <cell r="AG524"/>
          <cell r="AH524"/>
          <cell r="AI524"/>
          <cell r="AJ524"/>
          <cell r="AK524"/>
          <cell r="AL524"/>
          <cell r="AM524"/>
          <cell r="AN524"/>
          <cell r="AO524"/>
          <cell r="AP524"/>
          <cell r="AQ524"/>
          <cell r="AR524"/>
          <cell r="AS524"/>
          <cell r="AT524"/>
          <cell r="AU524"/>
          <cell r="AV524" t="str">
            <v/>
          </cell>
          <cell r="AW524" t="str">
            <v/>
          </cell>
          <cell r="AX524" t="str">
            <v/>
          </cell>
          <cell r="AY524" t="str">
            <v>株式会社フラスコ100cc</v>
          </cell>
          <cell r="AZ524" t="str">
            <v>〒116-0013</v>
          </cell>
          <cell r="BA524" t="str">
            <v>東京都荒川区西日暮里1-60-12</v>
          </cell>
          <cell r="BB524" t="str">
            <v>CATS2階</v>
          </cell>
          <cell r="BC524" t="str">
            <v/>
          </cell>
          <cell r="BD524" t="str">
            <v/>
          </cell>
        </row>
        <row r="525">
          <cell r="A525"/>
          <cell r="B525"/>
          <cell r="C525"/>
          <cell r="D525"/>
          <cell r="E525"/>
          <cell r="F525"/>
          <cell r="G525"/>
          <cell r="H525"/>
          <cell r="I525"/>
          <cell r="J525"/>
          <cell r="K525"/>
          <cell r="L525"/>
          <cell r="M525"/>
          <cell r="N525"/>
          <cell r="O525"/>
          <cell r="P525"/>
          <cell r="Q525"/>
          <cell r="R525"/>
          <cell r="S525"/>
          <cell r="T525"/>
          <cell r="U525"/>
          <cell r="V525"/>
          <cell r="W525"/>
          <cell r="X525"/>
          <cell r="Y525"/>
          <cell r="Z525"/>
          <cell r="AA525"/>
          <cell r="AB525"/>
          <cell r="AC525"/>
          <cell r="AD525"/>
          <cell r="AE525"/>
          <cell r="AF525"/>
          <cell r="AG525"/>
          <cell r="AH525"/>
          <cell r="AI525"/>
          <cell r="AJ525"/>
          <cell r="AK525"/>
          <cell r="AL525"/>
          <cell r="AM525"/>
          <cell r="AN525"/>
          <cell r="AO525"/>
          <cell r="AP525"/>
          <cell r="AQ525"/>
          <cell r="AR525"/>
          <cell r="AS525"/>
          <cell r="AT525"/>
          <cell r="AU525"/>
          <cell r="AV525" t="str">
            <v/>
          </cell>
          <cell r="AW525" t="str">
            <v/>
          </cell>
          <cell r="AX525" t="str">
            <v/>
          </cell>
          <cell r="AY525" t="str">
            <v>株式会社フラスコ100cc</v>
          </cell>
          <cell r="AZ525" t="str">
            <v>〒116-0013</v>
          </cell>
          <cell r="BA525" t="str">
            <v>東京都荒川区西日暮里1-60-12</v>
          </cell>
          <cell r="BB525" t="str">
            <v>CATS2階</v>
          </cell>
          <cell r="BC525" t="str">
            <v/>
          </cell>
          <cell r="BD525" t="str">
            <v/>
          </cell>
        </row>
        <row r="526">
          <cell r="A526"/>
          <cell r="B526"/>
          <cell r="C526"/>
          <cell r="D526"/>
          <cell r="E526"/>
          <cell r="F526"/>
          <cell r="G526"/>
          <cell r="H526"/>
          <cell r="I526"/>
          <cell r="J526"/>
          <cell r="K526"/>
          <cell r="L526"/>
          <cell r="M526"/>
          <cell r="N526"/>
          <cell r="O526"/>
          <cell r="P526"/>
          <cell r="Q526"/>
          <cell r="R526"/>
          <cell r="S526"/>
          <cell r="T526"/>
          <cell r="U526"/>
          <cell r="V526"/>
          <cell r="W526"/>
          <cell r="X526"/>
          <cell r="Y526"/>
          <cell r="Z526"/>
          <cell r="AA526"/>
          <cell r="AB526"/>
          <cell r="AC526"/>
          <cell r="AD526"/>
          <cell r="AE526"/>
          <cell r="AF526"/>
          <cell r="AG526"/>
          <cell r="AH526"/>
          <cell r="AI526"/>
          <cell r="AJ526"/>
          <cell r="AK526"/>
          <cell r="AL526"/>
          <cell r="AM526"/>
          <cell r="AN526"/>
          <cell r="AO526"/>
          <cell r="AP526"/>
          <cell r="AQ526"/>
          <cell r="AR526"/>
          <cell r="AS526"/>
          <cell r="AT526"/>
          <cell r="AU526"/>
          <cell r="AV526" t="str">
            <v/>
          </cell>
          <cell r="AW526" t="str">
            <v/>
          </cell>
          <cell r="AX526" t="str">
            <v/>
          </cell>
          <cell r="AY526" t="str">
            <v>株式会社フラスコ100cc</v>
          </cell>
          <cell r="AZ526" t="str">
            <v>〒116-0013</v>
          </cell>
          <cell r="BA526" t="str">
            <v>東京都荒川区西日暮里1-60-12</v>
          </cell>
          <cell r="BB526" t="str">
            <v>CATS2階</v>
          </cell>
          <cell r="BC526" t="str">
            <v/>
          </cell>
          <cell r="BD526" t="str">
            <v/>
          </cell>
        </row>
        <row r="527">
          <cell r="A527"/>
          <cell r="B527"/>
          <cell r="C527"/>
          <cell r="D527"/>
          <cell r="E527"/>
          <cell r="F527"/>
          <cell r="G527"/>
          <cell r="H527"/>
          <cell r="I527"/>
          <cell r="J527"/>
          <cell r="K527"/>
          <cell r="L527"/>
          <cell r="M527"/>
          <cell r="N527"/>
          <cell r="O527"/>
          <cell r="P527"/>
          <cell r="Q527"/>
          <cell r="R527"/>
          <cell r="S527"/>
          <cell r="T527"/>
          <cell r="U527"/>
          <cell r="V527"/>
          <cell r="W527"/>
          <cell r="X527"/>
          <cell r="Y527"/>
          <cell r="Z527"/>
          <cell r="AA527"/>
          <cell r="AB527"/>
          <cell r="AC527"/>
          <cell r="AD527"/>
          <cell r="AE527"/>
          <cell r="AF527"/>
          <cell r="AG527"/>
          <cell r="AH527"/>
          <cell r="AI527"/>
          <cell r="AJ527"/>
          <cell r="AK527"/>
          <cell r="AL527"/>
          <cell r="AM527"/>
          <cell r="AN527"/>
          <cell r="AO527"/>
          <cell r="AP527"/>
          <cell r="AQ527"/>
          <cell r="AR527"/>
          <cell r="AS527"/>
          <cell r="AT527"/>
          <cell r="AU527"/>
          <cell r="AV527" t="str">
            <v/>
          </cell>
          <cell r="AW527" t="str">
            <v/>
          </cell>
          <cell r="AX527" t="str">
            <v/>
          </cell>
          <cell r="AY527" t="str">
            <v>株式会社フラスコ100cc</v>
          </cell>
          <cell r="AZ527" t="str">
            <v>〒116-0013</v>
          </cell>
          <cell r="BA527" t="str">
            <v>東京都荒川区西日暮里1-60-12</v>
          </cell>
          <cell r="BB527" t="str">
            <v>CATS2階</v>
          </cell>
          <cell r="BC527" t="str">
            <v/>
          </cell>
          <cell r="BD527" t="str">
            <v/>
          </cell>
        </row>
        <row r="528">
          <cell r="A528"/>
          <cell r="B528"/>
          <cell r="C528"/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/>
          <cell r="W528"/>
          <cell r="X528"/>
          <cell r="Y528"/>
          <cell r="Z528"/>
          <cell r="AA528"/>
          <cell r="AB528"/>
          <cell r="AC528"/>
          <cell r="AD528"/>
          <cell r="AE528"/>
          <cell r="AF528"/>
          <cell r="AG528"/>
          <cell r="AH528"/>
          <cell r="AI528"/>
          <cell r="AJ528"/>
          <cell r="AK528"/>
          <cell r="AL528"/>
          <cell r="AM528"/>
          <cell r="AN528"/>
          <cell r="AO528"/>
          <cell r="AP528"/>
          <cell r="AQ528"/>
          <cell r="AR528"/>
          <cell r="AS528"/>
          <cell r="AT528"/>
          <cell r="AU528"/>
          <cell r="AV528" t="str">
            <v/>
          </cell>
          <cell r="AW528" t="str">
            <v/>
          </cell>
          <cell r="AX528" t="str">
            <v/>
          </cell>
          <cell r="AY528" t="str">
            <v>株式会社フラスコ100cc</v>
          </cell>
          <cell r="AZ528" t="str">
            <v>〒116-0013</v>
          </cell>
          <cell r="BA528" t="str">
            <v>東京都荒川区西日暮里1-60-12</v>
          </cell>
          <cell r="BB528" t="str">
            <v>CATS2階</v>
          </cell>
          <cell r="BC528" t="str">
            <v/>
          </cell>
          <cell r="BD528" t="str">
            <v/>
          </cell>
        </row>
        <row r="529">
          <cell r="A529"/>
          <cell r="B529"/>
          <cell r="C529"/>
          <cell r="D529"/>
          <cell r="E529"/>
          <cell r="F529"/>
          <cell r="G529"/>
          <cell r="H529"/>
          <cell r="I529"/>
          <cell r="J529"/>
          <cell r="K529"/>
          <cell r="L529"/>
          <cell r="M529"/>
          <cell r="N529"/>
          <cell r="O529"/>
          <cell r="P529"/>
          <cell r="Q529"/>
          <cell r="R529"/>
          <cell r="S529"/>
          <cell r="T529"/>
          <cell r="U529"/>
          <cell r="V529"/>
          <cell r="W529"/>
          <cell r="X529"/>
          <cell r="Y529"/>
          <cell r="Z529"/>
          <cell r="AA529"/>
          <cell r="AB529"/>
          <cell r="AC529"/>
          <cell r="AD529"/>
          <cell r="AE529"/>
          <cell r="AF529"/>
          <cell r="AG529"/>
          <cell r="AH529"/>
          <cell r="AI529"/>
          <cell r="AJ529"/>
          <cell r="AK529"/>
          <cell r="AL529"/>
          <cell r="AM529"/>
          <cell r="AN529"/>
          <cell r="AO529"/>
          <cell r="AP529"/>
          <cell r="AQ529"/>
          <cell r="AR529"/>
          <cell r="AS529"/>
          <cell r="AT529"/>
          <cell r="AU529"/>
          <cell r="AV529" t="str">
            <v/>
          </cell>
          <cell r="AW529" t="str">
            <v/>
          </cell>
          <cell r="AX529" t="str">
            <v/>
          </cell>
          <cell r="AY529" t="str">
            <v>株式会社フラスコ100cc</v>
          </cell>
          <cell r="AZ529" t="str">
            <v>〒116-0013</v>
          </cell>
          <cell r="BA529" t="str">
            <v>東京都荒川区西日暮里1-60-12</v>
          </cell>
          <cell r="BB529" t="str">
            <v>CATS2階</v>
          </cell>
          <cell r="BC529" t="str">
            <v/>
          </cell>
          <cell r="BD529" t="str">
            <v/>
          </cell>
        </row>
        <row r="530">
          <cell r="A530"/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/>
          <cell r="M530"/>
          <cell r="N530"/>
          <cell r="O530"/>
          <cell r="P530"/>
          <cell r="Q530"/>
          <cell r="R530"/>
          <cell r="S530"/>
          <cell r="T530"/>
          <cell r="U530"/>
          <cell r="V530"/>
          <cell r="W530"/>
          <cell r="X530"/>
          <cell r="Y530"/>
          <cell r="Z530"/>
          <cell r="AA530"/>
          <cell r="AB530"/>
          <cell r="AC530"/>
          <cell r="AD530"/>
          <cell r="AE530"/>
          <cell r="AF530"/>
          <cell r="AG530"/>
          <cell r="AH530"/>
          <cell r="AI530"/>
          <cell r="AJ530"/>
          <cell r="AK530"/>
          <cell r="AL530"/>
          <cell r="AM530"/>
          <cell r="AN530"/>
          <cell r="AO530"/>
          <cell r="AP530"/>
          <cell r="AQ530"/>
          <cell r="AR530"/>
          <cell r="AS530"/>
          <cell r="AT530"/>
          <cell r="AU530"/>
          <cell r="AV530" t="str">
            <v/>
          </cell>
          <cell r="AW530" t="str">
            <v/>
          </cell>
          <cell r="AX530" t="str">
            <v/>
          </cell>
          <cell r="AY530" t="str">
            <v>株式会社フラスコ100cc</v>
          </cell>
          <cell r="AZ530" t="str">
            <v>〒116-0013</v>
          </cell>
          <cell r="BA530" t="str">
            <v>東京都荒川区西日暮里1-60-12</v>
          </cell>
          <cell r="BB530" t="str">
            <v>CATS2階</v>
          </cell>
          <cell r="BC530" t="str">
            <v/>
          </cell>
          <cell r="BD530" t="str">
            <v/>
          </cell>
        </row>
        <row r="531">
          <cell r="A531"/>
          <cell r="B531"/>
          <cell r="C531"/>
          <cell r="D531"/>
          <cell r="E531"/>
          <cell r="F531"/>
          <cell r="G531"/>
          <cell r="H531"/>
          <cell r="I531"/>
          <cell r="J531"/>
          <cell r="K531"/>
          <cell r="L531"/>
          <cell r="M531"/>
          <cell r="N531"/>
          <cell r="O531"/>
          <cell r="P531"/>
          <cell r="Q531"/>
          <cell r="R531"/>
          <cell r="S531"/>
          <cell r="T531"/>
          <cell r="U531"/>
          <cell r="V531"/>
          <cell r="W531"/>
          <cell r="X531"/>
          <cell r="Y531"/>
          <cell r="Z531"/>
          <cell r="AA531"/>
          <cell r="AB531"/>
          <cell r="AC531"/>
          <cell r="AD531"/>
          <cell r="AE531"/>
          <cell r="AF531"/>
          <cell r="AG531"/>
          <cell r="AH531"/>
          <cell r="AI531"/>
          <cell r="AJ531"/>
          <cell r="AK531"/>
          <cell r="AL531"/>
          <cell r="AM531"/>
          <cell r="AN531"/>
          <cell r="AO531"/>
          <cell r="AP531"/>
          <cell r="AQ531"/>
          <cell r="AR531"/>
          <cell r="AS531"/>
          <cell r="AT531"/>
          <cell r="AU531"/>
          <cell r="AV531" t="str">
            <v/>
          </cell>
          <cell r="AW531" t="str">
            <v/>
          </cell>
          <cell r="AX531" t="str">
            <v/>
          </cell>
          <cell r="AY531" t="str">
            <v>株式会社フラスコ100cc</v>
          </cell>
          <cell r="AZ531" t="str">
            <v>〒116-0013</v>
          </cell>
          <cell r="BA531" t="str">
            <v>東京都荒川区西日暮里1-60-12</v>
          </cell>
          <cell r="BB531" t="str">
            <v>CATS2階</v>
          </cell>
          <cell r="BC531" t="str">
            <v/>
          </cell>
          <cell r="BD531" t="str">
            <v/>
          </cell>
        </row>
        <row r="532">
          <cell r="A532"/>
          <cell r="B532"/>
          <cell r="C532"/>
          <cell r="D532"/>
          <cell r="E532"/>
          <cell r="F532"/>
          <cell r="G532"/>
          <cell r="H532"/>
          <cell r="I532"/>
          <cell r="J532"/>
          <cell r="K532"/>
          <cell r="L532"/>
          <cell r="M532"/>
          <cell r="N532"/>
          <cell r="O532"/>
          <cell r="P532"/>
          <cell r="Q532"/>
          <cell r="R532"/>
          <cell r="S532"/>
          <cell r="T532"/>
          <cell r="U532"/>
          <cell r="V532"/>
          <cell r="W532"/>
          <cell r="X532"/>
          <cell r="Y532"/>
          <cell r="Z532"/>
          <cell r="AA532"/>
          <cell r="AB532"/>
          <cell r="AC532"/>
          <cell r="AD532"/>
          <cell r="AE532"/>
          <cell r="AF532"/>
          <cell r="AG532"/>
          <cell r="AH532"/>
          <cell r="AI532"/>
          <cell r="AJ532"/>
          <cell r="AK532"/>
          <cell r="AL532"/>
          <cell r="AM532"/>
          <cell r="AN532"/>
          <cell r="AO532"/>
          <cell r="AP532"/>
          <cell r="AQ532"/>
          <cell r="AR532"/>
          <cell r="AS532"/>
          <cell r="AT532"/>
          <cell r="AU532"/>
          <cell r="AV532" t="str">
            <v/>
          </cell>
          <cell r="AW532" t="str">
            <v/>
          </cell>
          <cell r="AX532" t="str">
            <v/>
          </cell>
          <cell r="AY532" t="str">
            <v>株式会社フラスコ100cc</v>
          </cell>
          <cell r="AZ532" t="str">
            <v>〒116-0013</v>
          </cell>
          <cell r="BA532" t="str">
            <v>東京都荒川区西日暮里1-60-12</v>
          </cell>
          <cell r="BB532" t="str">
            <v>CATS2階</v>
          </cell>
          <cell r="BC532" t="str">
            <v/>
          </cell>
          <cell r="BD532" t="str">
            <v/>
          </cell>
        </row>
        <row r="533">
          <cell r="A533"/>
          <cell r="B533"/>
          <cell r="C533"/>
          <cell r="D533"/>
          <cell r="E533"/>
          <cell r="F533"/>
          <cell r="G533"/>
          <cell r="H533"/>
          <cell r="I533"/>
          <cell r="J533"/>
          <cell r="K533"/>
          <cell r="L533"/>
          <cell r="M533"/>
          <cell r="N533"/>
          <cell r="O533"/>
          <cell r="P533"/>
          <cell r="Q533"/>
          <cell r="R533"/>
          <cell r="S533"/>
          <cell r="T533"/>
          <cell r="U533"/>
          <cell r="V533"/>
          <cell r="W533"/>
          <cell r="X533"/>
          <cell r="Y533"/>
          <cell r="Z533"/>
          <cell r="AA533"/>
          <cell r="AB533"/>
          <cell r="AC533"/>
          <cell r="AD533"/>
          <cell r="AE533"/>
          <cell r="AF533"/>
          <cell r="AG533"/>
          <cell r="AH533"/>
          <cell r="AI533"/>
          <cell r="AJ533"/>
          <cell r="AK533"/>
          <cell r="AL533"/>
          <cell r="AM533"/>
          <cell r="AN533"/>
          <cell r="AO533"/>
          <cell r="AP533"/>
          <cell r="AQ533"/>
          <cell r="AR533"/>
          <cell r="AS533"/>
          <cell r="AT533"/>
          <cell r="AU533"/>
          <cell r="AV533" t="str">
            <v/>
          </cell>
          <cell r="AW533" t="str">
            <v/>
          </cell>
          <cell r="AX533" t="str">
            <v/>
          </cell>
          <cell r="AY533" t="str">
            <v>株式会社フラスコ100cc</v>
          </cell>
          <cell r="AZ533" t="str">
            <v>〒116-0013</v>
          </cell>
          <cell r="BA533" t="str">
            <v>東京都荒川区西日暮里1-60-12</v>
          </cell>
          <cell r="BB533" t="str">
            <v>CATS2階</v>
          </cell>
          <cell r="BC533" t="str">
            <v/>
          </cell>
          <cell r="BD533" t="str">
            <v/>
          </cell>
        </row>
        <row r="534">
          <cell r="A534"/>
          <cell r="B534"/>
          <cell r="C534"/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/>
          <cell r="X534"/>
          <cell r="Y534"/>
          <cell r="Z534"/>
          <cell r="AA534"/>
          <cell r="AB534"/>
          <cell r="AC534"/>
          <cell r="AD534"/>
          <cell r="AE534"/>
          <cell r="AF534"/>
          <cell r="AG534"/>
          <cell r="AH534"/>
          <cell r="AI534"/>
          <cell r="AJ534"/>
          <cell r="AK534"/>
          <cell r="AL534"/>
          <cell r="AM534"/>
          <cell r="AN534"/>
          <cell r="AO534"/>
          <cell r="AP534"/>
          <cell r="AQ534"/>
          <cell r="AR534"/>
          <cell r="AS534"/>
          <cell r="AT534"/>
          <cell r="AU534"/>
          <cell r="AV534" t="str">
            <v/>
          </cell>
          <cell r="AW534" t="str">
            <v/>
          </cell>
          <cell r="AX534" t="str">
            <v/>
          </cell>
          <cell r="AY534" t="str">
            <v>株式会社フラスコ100cc</v>
          </cell>
          <cell r="AZ534" t="str">
            <v>〒116-0013</v>
          </cell>
          <cell r="BA534" t="str">
            <v>東京都荒川区西日暮里1-60-12</v>
          </cell>
          <cell r="BB534" t="str">
            <v>CATS2階</v>
          </cell>
          <cell r="BC534" t="str">
            <v/>
          </cell>
          <cell r="BD534" t="str">
            <v/>
          </cell>
        </row>
        <row r="535">
          <cell r="A535"/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/>
          <cell r="M535"/>
          <cell r="N535"/>
          <cell r="O535"/>
          <cell r="P535"/>
          <cell r="Q535"/>
          <cell r="R535"/>
          <cell r="S535"/>
          <cell r="T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F535"/>
          <cell r="AG535"/>
          <cell r="AH535"/>
          <cell r="AI535"/>
          <cell r="AJ535"/>
          <cell r="AK535"/>
          <cell r="AL535"/>
          <cell r="AM535"/>
          <cell r="AN535"/>
          <cell r="AO535"/>
          <cell r="AP535"/>
          <cell r="AQ535"/>
          <cell r="AR535"/>
          <cell r="AS535"/>
          <cell r="AT535"/>
          <cell r="AU535"/>
          <cell r="AV535" t="str">
            <v/>
          </cell>
          <cell r="AW535" t="str">
            <v/>
          </cell>
          <cell r="AX535" t="str">
            <v/>
          </cell>
          <cell r="AY535" t="str">
            <v>株式会社フラスコ100cc</v>
          </cell>
          <cell r="AZ535" t="str">
            <v>〒116-0013</v>
          </cell>
          <cell r="BA535" t="str">
            <v>東京都荒川区西日暮里1-60-12</v>
          </cell>
          <cell r="BB535" t="str">
            <v>CATS2階</v>
          </cell>
          <cell r="BC535" t="str">
            <v/>
          </cell>
          <cell r="BD535" t="str">
            <v/>
          </cell>
        </row>
        <row r="536">
          <cell r="A536"/>
          <cell r="B536"/>
          <cell r="C536"/>
          <cell r="D536"/>
          <cell r="E536"/>
          <cell r="F536"/>
          <cell r="G536"/>
          <cell r="H536"/>
          <cell r="I536"/>
          <cell r="J536"/>
          <cell r="K536"/>
          <cell r="L536"/>
          <cell r="M536"/>
          <cell r="N536"/>
          <cell r="O536"/>
          <cell r="P536"/>
          <cell r="Q536"/>
          <cell r="R536"/>
          <cell r="S536"/>
          <cell r="T536"/>
          <cell r="U536"/>
          <cell r="V536"/>
          <cell r="W536"/>
          <cell r="X536"/>
          <cell r="Y536"/>
          <cell r="Z536"/>
          <cell r="AA536"/>
          <cell r="AB536"/>
          <cell r="AC536"/>
          <cell r="AD536"/>
          <cell r="AE536"/>
          <cell r="AF536"/>
          <cell r="AG536"/>
          <cell r="AH536"/>
          <cell r="AI536"/>
          <cell r="AJ536"/>
          <cell r="AK536"/>
          <cell r="AL536"/>
          <cell r="AM536"/>
          <cell r="AN536"/>
          <cell r="AO536"/>
          <cell r="AP536"/>
          <cell r="AQ536"/>
          <cell r="AR536"/>
          <cell r="AS536"/>
          <cell r="AT536"/>
          <cell r="AU536"/>
          <cell r="AV536" t="str">
            <v/>
          </cell>
          <cell r="AW536" t="str">
            <v/>
          </cell>
          <cell r="AX536" t="str">
            <v/>
          </cell>
          <cell r="AY536" t="str">
            <v>株式会社フラスコ100cc</v>
          </cell>
          <cell r="AZ536" t="str">
            <v>〒116-0013</v>
          </cell>
          <cell r="BA536" t="str">
            <v>東京都荒川区西日暮里1-60-12</v>
          </cell>
          <cell r="BB536" t="str">
            <v>CATS2階</v>
          </cell>
          <cell r="BC536" t="str">
            <v/>
          </cell>
          <cell r="BD536" t="str">
            <v/>
          </cell>
        </row>
        <row r="537">
          <cell r="A537"/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/>
          <cell r="M537"/>
          <cell r="N537"/>
          <cell r="O537"/>
          <cell r="P537"/>
          <cell r="Q537"/>
          <cell r="R537"/>
          <cell r="S537"/>
          <cell r="T537"/>
          <cell r="U537"/>
          <cell r="V537"/>
          <cell r="W537"/>
          <cell r="X537"/>
          <cell r="Y537"/>
          <cell r="Z537"/>
          <cell r="AA537"/>
          <cell r="AB537"/>
          <cell r="AC537"/>
          <cell r="AD537"/>
          <cell r="AE537"/>
          <cell r="AF537"/>
          <cell r="AG537"/>
          <cell r="AH537"/>
          <cell r="AI537"/>
          <cell r="AJ537"/>
          <cell r="AK537"/>
          <cell r="AL537"/>
          <cell r="AM537"/>
          <cell r="AN537"/>
          <cell r="AO537"/>
          <cell r="AP537"/>
          <cell r="AQ537"/>
          <cell r="AR537"/>
          <cell r="AS537"/>
          <cell r="AT537"/>
          <cell r="AU537"/>
          <cell r="AV537" t="str">
            <v/>
          </cell>
          <cell r="AW537" t="str">
            <v/>
          </cell>
          <cell r="AX537" t="str">
            <v/>
          </cell>
          <cell r="AY537" t="str">
            <v>株式会社フラスコ100cc</v>
          </cell>
          <cell r="AZ537" t="str">
            <v>〒116-0013</v>
          </cell>
          <cell r="BA537" t="str">
            <v>東京都荒川区西日暮里1-60-12</v>
          </cell>
          <cell r="BB537" t="str">
            <v>CATS2階</v>
          </cell>
          <cell r="BC537" t="str">
            <v/>
          </cell>
          <cell r="BD537" t="str">
            <v/>
          </cell>
        </row>
        <row r="538">
          <cell r="A538"/>
          <cell r="B538"/>
          <cell r="C538"/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/>
          <cell r="V538"/>
          <cell r="W538"/>
          <cell r="X538"/>
          <cell r="Y538"/>
          <cell r="Z538"/>
          <cell r="AA538"/>
          <cell r="AB538"/>
          <cell r="AC538"/>
          <cell r="AD538"/>
          <cell r="AE538"/>
          <cell r="AF538"/>
          <cell r="AG538"/>
          <cell r="AH538"/>
          <cell r="AI538"/>
          <cell r="AJ538"/>
          <cell r="AK538"/>
          <cell r="AL538"/>
          <cell r="AM538"/>
          <cell r="AN538"/>
          <cell r="AO538"/>
          <cell r="AP538"/>
          <cell r="AQ538"/>
          <cell r="AR538"/>
          <cell r="AS538"/>
          <cell r="AT538"/>
          <cell r="AU538"/>
          <cell r="AV538" t="str">
            <v/>
          </cell>
          <cell r="AW538" t="str">
            <v/>
          </cell>
          <cell r="AX538" t="str">
            <v/>
          </cell>
          <cell r="AY538" t="str">
            <v>株式会社フラスコ100cc</v>
          </cell>
          <cell r="AZ538" t="str">
            <v>〒116-0013</v>
          </cell>
          <cell r="BA538" t="str">
            <v>東京都荒川区西日暮里1-60-12</v>
          </cell>
          <cell r="BB538" t="str">
            <v>CATS2階</v>
          </cell>
          <cell r="BC538" t="str">
            <v/>
          </cell>
          <cell r="BD538" t="str">
            <v/>
          </cell>
        </row>
        <row r="539">
          <cell r="A539"/>
          <cell r="B539"/>
          <cell r="C539"/>
          <cell r="D539"/>
          <cell r="E539"/>
          <cell r="F539"/>
          <cell r="G539"/>
          <cell r="H539"/>
          <cell r="I539"/>
          <cell r="J539"/>
          <cell r="K539"/>
          <cell r="L539"/>
          <cell r="M539"/>
          <cell r="N539"/>
          <cell r="O539"/>
          <cell r="P539"/>
          <cell r="Q539"/>
          <cell r="R539"/>
          <cell r="S539"/>
          <cell r="T539"/>
          <cell r="U539"/>
          <cell r="V539"/>
          <cell r="W539"/>
          <cell r="X539"/>
          <cell r="Y539"/>
          <cell r="Z539"/>
          <cell r="AA539"/>
          <cell r="AB539"/>
          <cell r="AC539"/>
          <cell r="AD539"/>
          <cell r="AE539"/>
          <cell r="AF539"/>
          <cell r="AG539"/>
          <cell r="AH539"/>
          <cell r="AI539"/>
          <cell r="AJ539"/>
          <cell r="AK539"/>
          <cell r="AL539"/>
          <cell r="AM539"/>
          <cell r="AN539"/>
          <cell r="AO539"/>
          <cell r="AP539"/>
          <cell r="AQ539"/>
          <cell r="AR539"/>
          <cell r="AS539"/>
          <cell r="AT539"/>
          <cell r="AU539"/>
          <cell r="AV539" t="str">
            <v/>
          </cell>
          <cell r="AW539" t="str">
            <v/>
          </cell>
          <cell r="AX539" t="str">
            <v/>
          </cell>
          <cell r="AY539" t="str">
            <v>株式会社フラスコ100cc</v>
          </cell>
          <cell r="AZ539" t="str">
            <v>〒116-0013</v>
          </cell>
          <cell r="BA539" t="str">
            <v>東京都荒川区西日暮里1-60-12</v>
          </cell>
          <cell r="BB539" t="str">
            <v>CATS2階</v>
          </cell>
          <cell r="BC539" t="str">
            <v/>
          </cell>
          <cell r="BD539" t="str">
            <v/>
          </cell>
        </row>
        <row r="540">
          <cell r="A540"/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/>
          <cell r="M540"/>
          <cell r="N540"/>
          <cell r="O540"/>
          <cell r="P540"/>
          <cell r="Q540"/>
          <cell r="R540"/>
          <cell r="S540"/>
          <cell r="T540"/>
          <cell r="U540"/>
          <cell r="V540"/>
          <cell r="W540"/>
          <cell r="X540"/>
          <cell r="Y540"/>
          <cell r="Z540"/>
          <cell r="AA540"/>
          <cell r="AB540"/>
          <cell r="AC540"/>
          <cell r="AD540"/>
          <cell r="AE540"/>
          <cell r="AF540"/>
          <cell r="AG540"/>
          <cell r="AH540"/>
          <cell r="AI540"/>
          <cell r="AJ540"/>
          <cell r="AK540"/>
          <cell r="AL540"/>
          <cell r="AM540"/>
          <cell r="AN540"/>
          <cell r="AO540"/>
          <cell r="AP540"/>
          <cell r="AQ540"/>
          <cell r="AR540"/>
          <cell r="AS540"/>
          <cell r="AT540"/>
          <cell r="AU540"/>
          <cell r="AV540" t="str">
            <v/>
          </cell>
          <cell r="AW540" t="str">
            <v/>
          </cell>
          <cell r="AX540" t="str">
            <v/>
          </cell>
          <cell r="AY540" t="str">
            <v>株式会社フラスコ100cc</v>
          </cell>
          <cell r="AZ540" t="str">
            <v>〒116-0013</v>
          </cell>
          <cell r="BA540" t="str">
            <v>東京都荒川区西日暮里1-60-12</v>
          </cell>
          <cell r="BB540" t="str">
            <v>CATS2階</v>
          </cell>
          <cell r="BC540" t="str">
            <v/>
          </cell>
          <cell r="BD540" t="str">
            <v/>
          </cell>
        </row>
        <row r="541">
          <cell r="A541"/>
          <cell r="B541"/>
          <cell r="C541"/>
          <cell r="D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  <cell r="O541"/>
          <cell r="P541"/>
          <cell r="Q541"/>
          <cell r="R541"/>
          <cell r="S541"/>
          <cell r="T541"/>
          <cell r="U541"/>
          <cell r="V541"/>
          <cell r="W541"/>
          <cell r="X541"/>
          <cell r="Y541"/>
          <cell r="Z541"/>
          <cell r="AA541"/>
          <cell r="AB541"/>
          <cell r="AC541"/>
          <cell r="AD541"/>
          <cell r="AE541"/>
          <cell r="AF541"/>
          <cell r="AG541"/>
          <cell r="AH541"/>
          <cell r="AI541"/>
          <cell r="AJ541"/>
          <cell r="AK541"/>
          <cell r="AL541"/>
          <cell r="AM541"/>
          <cell r="AN541"/>
          <cell r="AO541"/>
          <cell r="AP541"/>
          <cell r="AQ541"/>
          <cell r="AR541"/>
          <cell r="AS541"/>
          <cell r="AT541"/>
          <cell r="AU541"/>
          <cell r="AV541" t="str">
            <v/>
          </cell>
          <cell r="AW541" t="str">
            <v/>
          </cell>
          <cell r="AX541" t="str">
            <v/>
          </cell>
          <cell r="AY541" t="str">
            <v>株式会社フラスコ100cc</v>
          </cell>
          <cell r="AZ541" t="str">
            <v>〒116-0013</v>
          </cell>
          <cell r="BA541" t="str">
            <v>東京都荒川区西日暮里1-60-12</v>
          </cell>
          <cell r="BB541" t="str">
            <v>CATS2階</v>
          </cell>
          <cell r="BC541" t="str">
            <v/>
          </cell>
          <cell r="BD541" t="str">
            <v/>
          </cell>
        </row>
        <row r="542">
          <cell r="A542"/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  <cell r="O542"/>
          <cell r="P542"/>
          <cell r="Q542"/>
          <cell r="R542"/>
          <cell r="S542"/>
          <cell r="T542"/>
          <cell r="U542"/>
          <cell r="V542"/>
          <cell r="W542"/>
          <cell r="X542"/>
          <cell r="Y542"/>
          <cell r="Z542"/>
          <cell r="AA542"/>
          <cell r="AB542"/>
          <cell r="AC542"/>
          <cell r="AD542"/>
          <cell r="AE542"/>
          <cell r="AF542"/>
          <cell r="AG542"/>
          <cell r="AH542"/>
          <cell r="AI542"/>
          <cell r="AJ542"/>
          <cell r="AK542"/>
          <cell r="AL542"/>
          <cell r="AM542"/>
          <cell r="AN542"/>
          <cell r="AO542"/>
          <cell r="AP542"/>
          <cell r="AQ542"/>
          <cell r="AR542"/>
          <cell r="AS542"/>
          <cell r="AT542"/>
          <cell r="AU542"/>
          <cell r="AV542" t="str">
            <v/>
          </cell>
          <cell r="AW542" t="str">
            <v/>
          </cell>
          <cell r="AX542" t="str">
            <v/>
          </cell>
          <cell r="AY542" t="str">
            <v>株式会社フラスコ100cc</v>
          </cell>
          <cell r="AZ542" t="str">
            <v>〒116-0013</v>
          </cell>
          <cell r="BA542" t="str">
            <v>東京都荒川区西日暮里1-60-12</v>
          </cell>
          <cell r="BB542" t="str">
            <v>CATS2階</v>
          </cell>
          <cell r="BC542" t="str">
            <v/>
          </cell>
          <cell r="BD542" t="str">
            <v/>
          </cell>
        </row>
        <row r="543">
          <cell r="A543"/>
          <cell r="B543"/>
          <cell r="C543"/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/>
          <cell r="P543"/>
          <cell r="Q543"/>
          <cell r="R543"/>
          <cell r="S543"/>
          <cell r="T543"/>
          <cell r="U543"/>
          <cell r="V543"/>
          <cell r="W543"/>
          <cell r="X543"/>
          <cell r="Y543"/>
          <cell r="Z543"/>
          <cell r="AA543"/>
          <cell r="AB543"/>
          <cell r="AC543"/>
          <cell r="AD543"/>
          <cell r="AE543"/>
          <cell r="AF543"/>
          <cell r="AG543"/>
          <cell r="AH543"/>
          <cell r="AI543"/>
          <cell r="AJ543"/>
          <cell r="AK543"/>
          <cell r="AL543"/>
          <cell r="AM543"/>
          <cell r="AN543"/>
          <cell r="AO543"/>
          <cell r="AP543"/>
          <cell r="AQ543"/>
          <cell r="AR543"/>
          <cell r="AS543"/>
          <cell r="AT543"/>
          <cell r="AU543"/>
          <cell r="AV543" t="str">
            <v/>
          </cell>
          <cell r="AW543" t="str">
            <v/>
          </cell>
          <cell r="AX543" t="str">
            <v/>
          </cell>
          <cell r="AY543" t="str">
            <v>株式会社フラスコ100cc</v>
          </cell>
          <cell r="AZ543" t="str">
            <v>〒116-0013</v>
          </cell>
          <cell r="BA543" t="str">
            <v>東京都荒川区西日暮里1-60-12</v>
          </cell>
          <cell r="BB543" t="str">
            <v>CATS2階</v>
          </cell>
          <cell r="BC543" t="str">
            <v/>
          </cell>
          <cell r="BD543" t="str">
            <v/>
          </cell>
        </row>
        <row r="544">
          <cell r="A544"/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/>
          <cell r="M544"/>
          <cell r="N544"/>
          <cell r="O544"/>
          <cell r="P544"/>
          <cell r="Q544"/>
          <cell r="R544"/>
          <cell r="S544"/>
          <cell r="T544"/>
          <cell r="U544"/>
          <cell r="V544"/>
          <cell r="W544"/>
          <cell r="X544"/>
          <cell r="Y544"/>
          <cell r="Z544"/>
          <cell r="AA544"/>
          <cell r="AB544"/>
          <cell r="AC544"/>
          <cell r="AD544"/>
          <cell r="AE544"/>
          <cell r="AF544"/>
          <cell r="AG544"/>
          <cell r="AH544"/>
          <cell r="AI544"/>
          <cell r="AJ544"/>
          <cell r="AK544"/>
          <cell r="AL544"/>
          <cell r="AM544"/>
          <cell r="AN544"/>
          <cell r="AO544"/>
          <cell r="AP544"/>
          <cell r="AQ544"/>
          <cell r="AR544"/>
          <cell r="AS544"/>
          <cell r="AT544"/>
          <cell r="AU544"/>
          <cell r="AV544" t="str">
            <v/>
          </cell>
          <cell r="AW544" t="str">
            <v/>
          </cell>
          <cell r="AX544" t="str">
            <v/>
          </cell>
          <cell r="AY544" t="str">
            <v>株式会社フラスコ100cc</v>
          </cell>
          <cell r="AZ544" t="str">
            <v>〒116-0013</v>
          </cell>
          <cell r="BA544" t="str">
            <v>東京都荒川区西日暮里1-60-12</v>
          </cell>
          <cell r="BB544" t="str">
            <v>CATS2階</v>
          </cell>
          <cell r="BC544" t="str">
            <v/>
          </cell>
          <cell r="BD544" t="str">
            <v/>
          </cell>
        </row>
        <row r="545">
          <cell r="A545"/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/>
          <cell r="M545"/>
          <cell r="N545"/>
          <cell r="O545"/>
          <cell r="P545"/>
          <cell r="Q545"/>
          <cell r="R545"/>
          <cell r="S545"/>
          <cell r="T545"/>
          <cell r="U545"/>
          <cell r="V545"/>
          <cell r="W545"/>
          <cell r="X545"/>
          <cell r="Y545"/>
          <cell r="Z545"/>
          <cell r="AA545"/>
          <cell r="AB545"/>
          <cell r="AC545"/>
          <cell r="AD545"/>
          <cell r="AE545"/>
          <cell r="AF545"/>
          <cell r="AG545"/>
          <cell r="AH545"/>
          <cell r="AI545"/>
          <cell r="AJ545"/>
          <cell r="AK545"/>
          <cell r="AL545"/>
          <cell r="AM545"/>
          <cell r="AN545"/>
          <cell r="AO545"/>
          <cell r="AP545"/>
          <cell r="AQ545"/>
          <cell r="AR545"/>
          <cell r="AS545"/>
          <cell r="AT545"/>
          <cell r="AU545"/>
          <cell r="AV545" t="str">
            <v/>
          </cell>
          <cell r="AW545" t="str">
            <v/>
          </cell>
          <cell r="AX545" t="str">
            <v/>
          </cell>
          <cell r="AY545" t="str">
            <v>株式会社フラスコ100cc</v>
          </cell>
          <cell r="AZ545" t="str">
            <v>〒116-0013</v>
          </cell>
          <cell r="BA545" t="str">
            <v>東京都荒川区西日暮里1-60-12</v>
          </cell>
          <cell r="BB545" t="str">
            <v>CATS2階</v>
          </cell>
          <cell r="BC545" t="str">
            <v/>
          </cell>
          <cell r="BD545" t="str">
            <v/>
          </cell>
        </row>
        <row r="546">
          <cell r="A546"/>
          <cell r="B546"/>
          <cell r="C546"/>
          <cell r="D546"/>
          <cell r="E546"/>
          <cell r="F546"/>
          <cell r="G546"/>
          <cell r="H546"/>
          <cell r="I546"/>
          <cell r="J546"/>
          <cell r="K546"/>
          <cell r="L546"/>
          <cell r="M546"/>
          <cell r="N546"/>
          <cell r="O546"/>
          <cell r="P546"/>
          <cell r="Q546"/>
          <cell r="R546"/>
          <cell r="S546"/>
          <cell r="T546"/>
          <cell r="U546"/>
          <cell r="V546"/>
          <cell r="W546"/>
          <cell r="X546"/>
          <cell r="Y546"/>
          <cell r="Z546"/>
          <cell r="AA546"/>
          <cell r="AB546"/>
          <cell r="AC546"/>
          <cell r="AD546"/>
          <cell r="AE546"/>
          <cell r="AF546"/>
          <cell r="AG546"/>
          <cell r="AH546"/>
          <cell r="AI546"/>
          <cell r="AJ546"/>
          <cell r="AK546"/>
          <cell r="AL546"/>
          <cell r="AM546"/>
          <cell r="AN546"/>
          <cell r="AO546"/>
          <cell r="AP546"/>
          <cell r="AQ546"/>
          <cell r="AR546"/>
          <cell r="AS546"/>
          <cell r="AT546"/>
          <cell r="AU546"/>
          <cell r="AV546" t="str">
            <v/>
          </cell>
          <cell r="AW546" t="str">
            <v/>
          </cell>
          <cell r="AX546" t="str">
            <v/>
          </cell>
          <cell r="AY546" t="str">
            <v>株式会社フラスコ100cc</v>
          </cell>
          <cell r="AZ546" t="str">
            <v>〒116-0013</v>
          </cell>
          <cell r="BA546" t="str">
            <v>東京都荒川区西日暮里1-60-12</v>
          </cell>
          <cell r="BB546" t="str">
            <v>CATS2階</v>
          </cell>
          <cell r="BC546" t="str">
            <v/>
          </cell>
          <cell r="BD546" t="str">
            <v/>
          </cell>
        </row>
        <row r="547">
          <cell r="A547"/>
          <cell r="B547"/>
          <cell r="C547"/>
          <cell r="D547"/>
          <cell r="E547"/>
          <cell r="F547"/>
          <cell r="G547"/>
          <cell r="H547"/>
          <cell r="I547"/>
          <cell r="J547"/>
          <cell r="K547"/>
          <cell r="L547"/>
          <cell r="M547"/>
          <cell r="N547"/>
          <cell r="O547"/>
          <cell r="P547"/>
          <cell r="Q547"/>
          <cell r="R547"/>
          <cell r="S547"/>
          <cell r="T547"/>
          <cell r="U547"/>
          <cell r="V547"/>
          <cell r="W547"/>
          <cell r="X547"/>
          <cell r="Y547"/>
          <cell r="Z547"/>
          <cell r="AA547"/>
          <cell r="AB547"/>
          <cell r="AC547"/>
          <cell r="AD547"/>
          <cell r="AE547"/>
          <cell r="AF547"/>
          <cell r="AG547"/>
          <cell r="AH547"/>
          <cell r="AI547"/>
          <cell r="AJ547"/>
          <cell r="AK547"/>
          <cell r="AL547"/>
          <cell r="AM547"/>
          <cell r="AN547"/>
          <cell r="AO547"/>
          <cell r="AP547"/>
          <cell r="AQ547"/>
          <cell r="AR547"/>
          <cell r="AS547"/>
          <cell r="AT547"/>
          <cell r="AU547"/>
          <cell r="AV547" t="str">
            <v/>
          </cell>
          <cell r="AW547" t="str">
            <v/>
          </cell>
          <cell r="AX547" t="str">
            <v/>
          </cell>
          <cell r="AY547" t="str">
            <v>株式会社フラスコ100cc</v>
          </cell>
          <cell r="AZ547" t="str">
            <v>〒116-0013</v>
          </cell>
          <cell r="BA547" t="str">
            <v>東京都荒川区西日暮里1-60-12</v>
          </cell>
          <cell r="BB547" t="str">
            <v>CATS2階</v>
          </cell>
          <cell r="BC547" t="str">
            <v/>
          </cell>
          <cell r="BD547" t="str">
            <v/>
          </cell>
        </row>
        <row r="548">
          <cell r="A548"/>
          <cell r="B548"/>
          <cell r="C548"/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/>
          <cell r="P548"/>
          <cell r="Q548"/>
          <cell r="R548"/>
          <cell r="S548"/>
          <cell r="T548"/>
          <cell r="U548"/>
          <cell r="V548"/>
          <cell r="W548"/>
          <cell r="X548"/>
          <cell r="Y548"/>
          <cell r="Z548"/>
          <cell r="AA548"/>
          <cell r="AB548"/>
          <cell r="AC548"/>
          <cell r="AD548"/>
          <cell r="AE548"/>
          <cell r="AF548"/>
          <cell r="AG548"/>
          <cell r="AH548"/>
          <cell r="AI548"/>
          <cell r="AJ548"/>
          <cell r="AK548"/>
          <cell r="AL548"/>
          <cell r="AM548"/>
          <cell r="AN548"/>
          <cell r="AO548"/>
          <cell r="AP548"/>
          <cell r="AQ548"/>
          <cell r="AR548"/>
          <cell r="AS548"/>
          <cell r="AT548"/>
          <cell r="AU548"/>
          <cell r="AV548" t="str">
            <v/>
          </cell>
          <cell r="AW548" t="str">
            <v/>
          </cell>
          <cell r="AX548" t="str">
            <v/>
          </cell>
          <cell r="AY548" t="str">
            <v>株式会社フラスコ100cc</v>
          </cell>
          <cell r="AZ548" t="str">
            <v>〒116-0013</v>
          </cell>
          <cell r="BA548" t="str">
            <v>東京都荒川区西日暮里1-60-12</v>
          </cell>
          <cell r="BB548" t="str">
            <v>CATS2階</v>
          </cell>
          <cell r="BC548" t="str">
            <v/>
          </cell>
          <cell r="BD548" t="str">
            <v/>
          </cell>
        </row>
        <row r="549">
          <cell r="A549"/>
          <cell r="B549"/>
          <cell r="C549"/>
          <cell r="D549"/>
          <cell r="E549"/>
          <cell r="F549"/>
          <cell r="G549"/>
          <cell r="H549"/>
          <cell r="I549"/>
          <cell r="J549"/>
          <cell r="K549"/>
          <cell r="L549"/>
          <cell r="M549"/>
          <cell r="N549"/>
          <cell r="O549"/>
          <cell r="P549"/>
          <cell r="Q549"/>
          <cell r="R549"/>
          <cell r="S549"/>
          <cell r="T549"/>
          <cell r="U549"/>
          <cell r="V549"/>
          <cell r="W549"/>
          <cell r="X549"/>
          <cell r="Y549"/>
          <cell r="Z549"/>
          <cell r="AA549"/>
          <cell r="AB549"/>
          <cell r="AC549"/>
          <cell r="AD549"/>
          <cell r="AE549"/>
          <cell r="AF549"/>
          <cell r="AG549"/>
          <cell r="AH549"/>
          <cell r="AI549"/>
          <cell r="AJ549"/>
          <cell r="AK549"/>
          <cell r="AL549"/>
          <cell r="AM549"/>
          <cell r="AN549"/>
          <cell r="AO549"/>
          <cell r="AP549"/>
          <cell r="AQ549"/>
          <cell r="AR549"/>
          <cell r="AS549"/>
          <cell r="AT549"/>
          <cell r="AU549"/>
          <cell r="AV549" t="str">
            <v/>
          </cell>
          <cell r="AW549" t="str">
            <v/>
          </cell>
          <cell r="AX549" t="str">
            <v/>
          </cell>
          <cell r="AY549" t="str">
            <v>株式会社フラスコ100cc</v>
          </cell>
          <cell r="AZ549" t="str">
            <v>〒116-0013</v>
          </cell>
          <cell r="BA549" t="str">
            <v>東京都荒川区西日暮里1-60-12</v>
          </cell>
          <cell r="BB549" t="str">
            <v>CATS2階</v>
          </cell>
          <cell r="BC549" t="str">
            <v/>
          </cell>
          <cell r="BD549" t="str">
            <v/>
          </cell>
        </row>
        <row r="550">
          <cell r="A550"/>
          <cell r="B550"/>
          <cell r="C550"/>
          <cell r="D550"/>
          <cell r="E550"/>
          <cell r="F550"/>
          <cell r="G550"/>
          <cell r="H550"/>
          <cell r="I550"/>
          <cell r="J550"/>
          <cell r="K550"/>
          <cell r="L550"/>
          <cell r="M550"/>
          <cell r="N550"/>
          <cell r="O550"/>
          <cell r="P550"/>
          <cell r="Q550"/>
          <cell r="R550"/>
          <cell r="S550"/>
          <cell r="T550"/>
          <cell r="U550"/>
          <cell r="V550"/>
          <cell r="W550"/>
          <cell r="X550"/>
          <cell r="Y550"/>
          <cell r="Z550"/>
          <cell r="AA550"/>
          <cell r="AB550"/>
          <cell r="AC550"/>
          <cell r="AD550"/>
          <cell r="AE550"/>
          <cell r="AF550"/>
          <cell r="AG550"/>
          <cell r="AH550"/>
          <cell r="AI550"/>
          <cell r="AJ550"/>
          <cell r="AK550"/>
          <cell r="AL550"/>
          <cell r="AM550"/>
          <cell r="AN550"/>
          <cell r="AO550"/>
          <cell r="AP550"/>
          <cell r="AQ550"/>
          <cell r="AR550"/>
          <cell r="AS550"/>
          <cell r="AT550"/>
          <cell r="AU550"/>
          <cell r="AV550" t="str">
            <v/>
          </cell>
          <cell r="AW550" t="str">
            <v/>
          </cell>
          <cell r="AX550" t="str">
            <v/>
          </cell>
          <cell r="AY550" t="str">
            <v>株式会社フラスコ100cc</v>
          </cell>
          <cell r="AZ550" t="str">
            <v>〒116-0013</v>
          </cell>
          <cell r="BA550" t="str">
            <v>東京都荒川区西日暮里1-60-12</v>
          </cell>
          <cell r="BB550" t="str">
            <v>CATS2階</v>
          </cell>
          <cell r="BC550" t="str">
            <v/>
          </cell>
          <cell r="BD550" t="str">
            <v/>
          </cell>
        </row>
        <row r="551">
          <cell r="A551"/>
          <cell r="B551"/>
          <cell r="C551"/>
          <cell r="D551"/>
          <cell r="E551"/>
          <cell r="F551"/>
          <cell r="G551"/>
          <cell r="H551"/>
          <cell r="I551"/>
          <cell r="J551"/>
          <cell r="K551"/>
          <cell r="L551"/>
          <cell r="M551"/>
          <cell r="N551"/>
          <cell r="O551"/>
          <cell r="P551"/>
          <cell r="Q551"/>
          <cell r="R551"/>
          <cell r="S551"/>
          <cell r="T551"/>
          <cell r="U551"/>
          <cell r="V551"/>
          <cell r="W551"/>
          <cell r="X551"/>
          <cell r="Y551"/>
          <cell r="Z551"/>
          <cell r="AA551"/>
          <cell r="AB551"/>
          <cell r="AC551"/>
          <cell r="AD551"/>
          <cell r="AE551"/>
          <cell r="AF551"/>
          <cell r="AG551"/>
          <cell r="AH551"/>
          <cell r="AI551"/>
          <cell r="AJ551"/>
          <cell r="AK551"/>
          <cell r="AL551"/>
          <cell r="AM551"/>
          <cell r="AN551"/>
          <cell r="AO551"/>
          <cell r="AP551"/>
          <cell r="AQ551"/>
          <cell r="AR551"/>
          <cell r="AS551"/>
          <cell r="AT551"/>
          <cell r="AU551"/>
          <cell r="AV551" t="str">
            <v/>
          </cell>
          <cell r="AW551" t="str">
            <v/>
          </cell>
          <cell r="AX551" t="str">
            <v/>
          </cell>
          <cell r="AY551" t="str">
            <v>株式会社フラスコ100cc</v>
          </cell>
          <cell r="AZ551" t="str">
            <v>〒116-0013</v>
          </cell>
          <cell r="BA551" t="str">
            <v>東京都荒川区西日暮里1-60-12</v>
          </cell>
          <cell r="BB551" t="str">
            <v>CATS2階</v>
          </cell>
          <cell r="BC551" t="str">
            <v/>
          </cell>
          <cell r="BD551" t="str">
            <v/>
          </cell>
        </row>
        <row r="552">
          <cell r="A552"/>
          <cell r="B552"/>
          <cell r="C552"/>
          <cell r="D552"/>
          <cell r="E552"/>
          <cell r="F552"/>
          <cell r="G552"/>
          <cell r="H552"/>
          <cell r="I552"/>
          <cell r="J552"/>
          <cell r="K552"/>
          <cell r="L552"/>
          <cell r="M552"/>
          <cell r="N552"/>
          <cell r="O552"/>
          <cell r="P552"/>
          <cell r="Q552"/>
          <cell r="R552"/>
          <cell r="S552"/>
          <cell r="T552"/>
          <cell r="U552"/>
          <cell r="V552"/>
          <cell r="W552"/>
          <cell r="X552"/>
          <cell r="Y552"/>
          <cell r="Z552"/>
          <cell r="AA552"/>
          <cell r="AB552"/>
          <cell r="AC552"/>
          <cell r="AD552"/>
          <cell r="AE552"/>
          <cell r="AF552"/>
          <cell r="AG552"/>
          <cell r="AH552"/>
          <cell r="AI552"/>
          <cell r="AJ552"/>
          <cell r="AK552"/>
          <cell r="AL552"/>
          <cell r="AM552"/>
          <cell r="AN552"/>
          <cell r="AO552"/>
          <cell r="AP552"/>
          <cell r="AQ552"/>
          <cell r="AR552"/>
          <cell r="AS552"/>
          <cell r="AT552"/>
          <cell r="AU552"/>
          <cell r="AV552" t="str">
            <v/>
          </cell>
          <cell r="AW552" t="str">
            <v/>
          </cell>
          <cell r="AX552" t="str">
            <v/>
          </cell>
          <cell r="AY552" t="str">
            <v>株式会社フラスコ100cc</v>
          </cell>
          <cell r="AZ552" t="str">
            <v>〒116-0013</v>
          </cell>
          <cell r="BA552" t="str">
            <v>東京都荒川区西日暮里1-60-12</v>
          </cell>
          <cell r="BB552" t="str">
            <v>CATS2階</v>
          </cell>
          <cell r="BC552" t="str">
            <v/>
          </cell>
          <cell r="BD552" t="str">
            <v/>
          </cell>
        </row>
        <row r="553">
          <cell r="A553"/>
          <cell r="B553"/>
          <cell r="C553"/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/>
          <cell r="W553"/>
          <cell r="X553"/>
          <cell r="Y553"/>
          <cell r="Z553"/>
          <cell r="AA553"/>
          <cell r="AB553"/>
          <cell r="AC553"/>
          <cell r="AD553"/>
          <cell r="AE553"/>
          <cell r="AF553"/>
          <cell r="AG553"/>
          <cell r="AH553"/>
          <cell r="AI553"/>
          <cell r="AJ553"/>
          <cell r="AK553"/>
          <cell r="AL553"/>
          <cell r="AM553"/>
          <cell r="AN553"/>
          <cell r="AO553"/>
          <cell r="AP553"/>
          <cell r="AQ553"/>
          <cell r="AR553"/>
          <cell r="AS553"/>
          <cell r="AT553"/>
          <cell r="AU553"/>
          <cell r="AV553" t="str">
            <v/>
          </cell>
          <cell r="AW553" t="str">
            <v/>
          </cell>
          <cell r="AX553" t="str">
            <v/>
          </cell>
          <cell r="AY553" t="str">
            <v>株式会社フラスコ100cc</v>
          </cell>
          <cell r="AZ553" t="str">
            <v>〒116-0013</v>
          </cell>
          <cell r="BA553" t="str">
            <v>東京都荒川区西日暮里1-60-12</v>
          </cell>
          <cell r="BB553" t="str">
            <v>CATS2階</v>
          </cell>
          <cell r="BC553" t="str">
            <v/>
          </cell>
          <cell r="BD553" t="str">
            <v/>
          </cell>
        </row>
        <row r="554">
          <cell r="A554"/>
          <cell r="B554"/>
          <cell r="C554"/>
          <cell r="D554"/>
          <cell r="E554"/>
          <cell r="F554"/>
          <cell r="G554"/>
          <cell r="H554"/>
          <cell r="I554"/>
          <cell r="J554"/>
          <cell r="K554"/>
          <cell r="L554"/>
          <cell r="M554"/>
          <cell r="N554"/>
          <cell r="O554"/>
          <cell r="P554"/>
          <cell r="Q554"/>
          <cell r="R554"/>
          <cell r="S554"/>
          <cell r="T554"/>
          <cell r="U554"/>
          <cell r="V554"/>
          <cell r="W554"/>
          <cell r="X554"/>
          <cell r="Y554"/>
          <cell r="Z554"/>
          <cell r="AA554"/>
          <cell r="AB554"/>
          <cell r="AC554"/>
          <cell r="AD554"/>
          <cell r="AE554"/>
          <cell r="AF554"/>
          <cell r="AG554"/>
          <cell r="AH554"/>
          <cell r="AI554"/>
          <cell r="AJ554"/>
          <cell r="AK554"/>
          <cell r="AL554"/>
          <cell r="AM554"/>
          <cell r="AN554"/>
          <cell r="AO554"/>
          <cell r="AP554"/>
          <cell r="AQ554"/>
          <cell r="AR554"/>
          <cell r="AS554"/>
          <cell r="AT554"/>
          <cell r="AU554"/>
          <cell r="AV554" t="str">
            <v/>
          </cell>
          <cell r="AW554" t="str">
            <v/>
          </cell>
          <cell r="AX554" t="str">
            <v/>
          </cell>
          <cell r="AY554" t="str">
            <v>株式会社フラスコ100cc</v>
          </cell>
          <cell r="AZ554" t="str">
            <v>〒116-0013</v>
          </cell>
          <cell r="BA554" t="str">
            <v>東京都荒川区西日暮里1-60-12</v>
          </cell>
          <cell r="BB554" t="str">
            <v>CATS2階</v>
          </cell>
          <cell r="BC554" t="str">
            <v/>
          </cell>
          <cell r="BD554" t="str">
            <v/>
          </cell>
        </row>
        <row r="555">
          <cell r="A555"/>
          <cell r="B555"/>
          <cell r="C555"/>
          <cell r="D555"/>
          <cell r="E555"/>
          <cell r="F555"/>
          <cell r="G555"/>
          <cell r="H555"/>
          <cell r="I555"/>
          <cell r="J555"/>
          <cell r="K555"/>
          <cell r="L555"/>
          <cell r="M555"/>
          <cell r="N555"/>
          <cell r="O555"/>
          <cell r="P555"/>
          <cell r="Q555"/>
          <cell r="R555"/>
          <cell r="S555"/>
          <cell r="T555"/>
          <cell r="U555"/>
          <cell r="V555"/>
          <cell r="W555"/>
          <cell r="X555"/>
          <cell r="Y555"/>
          <cell r="Z555"/>
          <cell r="AA555"/>
          <cell r="AB555"/>
          <cell r="AC555"/>
          <cell r="AD555"/>
          <cell r="AE555"/>
          <cell r="AF555"/>
          <cell r="AG555"/>
          <cell r="AH555"/>
          <cell r="AI555"/>
          <cell r="AJ555"/>
          <cell r="AK555"/>
          <cell r="AL555"/>
          <cell r="AM555"/>
          <cell r="AN555"/>
          <cell r="AO555"/>
          <cell r="AP555"/>
          <cell r="AQ555"/>
          <cell r="AR555"/>
          <cell r="AS555"/>
          <cell r="AT555"/>
          <cell r="AU555"/>
          <cell r="AV555" t="str">
            <v/>
          </cell>
          <cell r="AW555" t="str">
            <v/>
          </cell>
          <cell r="AX555" t="str">
            <v/>
          </cell>
          <cell r="AY555" t="str">
            <v>株式会社フラスコ100cc</v>
          </cell>
          <cell r="AZ555" t="str">
            <v>〒116-0013</v>
          </cell>
          <cell r="BA555" t="str">
            <v>東京都荒川区西日暮里1-60-12</v>
          </cell>
          <cell r="BB555" t="str">
            <v>CATS2階</v>
          </cell>
          <cell r="BC555" t="str">
            <v/>
          </cell>
          <cell r="BD555" t="str">
            <v/>
          </cell>
        </row>
        <row r="556">
          <cell r="A556"/>
          <cell r="B556"/>
          <cell r="C556"/>
          <cell r="D556"/>
          <cell r="E556"/>
          <cell r="F556"/>
          <cell r="G556"/>
          <cell r="H556"/>
          <cell r="I556"/>
          <cell r="J556"/>
          <cell r="K556"/>
          <cell r="L556"/>
          <cell r="M556"/>
          <cell r="N556"/>
          <cell r="O556"/>
          <cell r="P556"/>
          <cell r="Q556"/>
          <cell r="R556"/>
          <cell r="S556"/>
          <cell r="T556"/>
          <cell r="U556"/>
          <cell r="V556"/>
          <cell r="W556"/>
          <cell r="X556"/>
          <cell r="Y556"/>
          <cell r="Z556"/>
          <cell r="AA556"/>
          <cell r="AB556"/>
          <cell r="AC556"/>
          <cell r="AD556"/>
          <cell r="AE556"/>
          <cell r="AF556"/>
          <cell r="AG556"/>
          <cell r="AH556"/>
          <cell r="AI556"/>
          <cell r="AJ556"/>
          <cell r="AK556"/>
          <cell r="AL556"/>
          <cell r="AM556"/>
          <cell r="AN556"/>
          <cell r="AO556"/>
          <cell r="AP556"/>
          <cell r="AQ556"/>
          <cell r="AR556"/>
          <cell r="AS556"/>
          <cell r="AT556"/>
          <cell r="AU556"/>
          <cell r="AV556" t="str">
            <v/>
          </cell>
          <cell r="AW556" t="str">
            <v/>
          </cell>
          <cell r="AX556" t="str">
            <v/>
          </cell>
          <cell r="AY556" t="str">
            <v>株式会社フラスコ100cc</v>
          </cell>
          <cell r="AZ556" t="str">
            <v>〒116-0013</v>
          </cell>
          <cell r="BA556" t="str">
            <v>東京都荒川区西日暮里1-60-12</v>
          </cell>
          <cell r="BB556" t="str">
            <v>CATS2階</v>
          </cell>
          <cell r="BC556" t="str">
            <v/>
          </cell>
          <cell r="BD556" t="str">
            <v/>
          </cell>
        </row>
        <row r="557">
          <cell r="A557"/>
          <cell r="B557"/>
          <cell r="C557"/>
          <cell r="D557"/>
          <cell r="E557"/>
          <cell r="F557"/>
          <cell r="G557"/>
          <cell r="H557"/>
          <cell r="I557"/>
          <cell r="J557"/>
          <cell r="K557"/>
          <cell r="L557"/>
          <cell r="M557"/>
          <cell r="N557"/>
          <cell r="O557"/>
          <cell r="P557"/>
          <cell r="Q557"/>
          <cell r="R557"/>
          <cell r="S557"/>
          <cell r="T557"/>
          <cell r="U557"/>
          <cell r="V557"/>
          <cell r="W557"/>
          <cell r="X557"/>
          <cell r="Y557"/>
          <cell r="Z557"/>
          <cell r="AA557"/>
          <cell r="AB557"/>
          <cell r="AC557"/>
          <cell r="AD557"/>
          <cell r="AE557"/>
          <cell r="AF557"/>
          <cell r="AG557"/>
          <cell r="AH557"/>
          <cell r="AI557"/>
          <cell r="AJ557"/>
          <cell r="AK557"/>
          <cell r="AL557"/>
          <cell r="AM557"/>
          <cell r="AN557"/>
          <cell r="AO557"/>
          <cell r="AP557"/>
          <cell r="AQ557"/>
          <cell r="AR557"/>
          <cell r="AS557"/>
          <cell r="AT557"/>
          <cell r="AU557"/>
          <cell r="AV557" t="str">
            <v/>
          </cell>
          <cell r="AW557" t="str">
            <v/>
          </cell>
          <cell r="AX557" t="str">
            <v/>
          </cell>
          <cell r="AY557" t="str">
            <v>株式会社フラスコ100cc</v>
          </cell>
          <cell r="AZ557" t="str">
            <v>〒116-0013</v>
          </cell>
          <cell r="BA557" t="str">
            <v>東京都荒川区西日暮里1-60-12</v>
          </cell>
          <cell r="BB557" t="str">
            <v>CATS2階</v>
          </cell>
          <cell r="BC557" t="str">
            <v/>
          </cell>
          <cell r="BD557" t="str">
            <v/>
          </cell>
        </row>
        <row r="558">
          <cell r="A558"/>
          <cell r="B558"/>
          <cell r="C558"/>
          <cell r="D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  <cell r="O558"/>
          <cell r="P558"/>
          <cell r="Q558"/>
          <cell r="R558"/>
          <cell r="S558"/>
          <cell r="T558"/>
          <cell r="U558"/>
          <cell r="V558"/>
          <cell r="W558"/>
          <cell r="X558"/>
          <cell r="Y558"/>
          <cell r="Z558"/>
          <cell r="AA558"/>
          <cell r="AB558"/>
          <cell r="AC558"/>
          <cell r="AD558"/>
          <cell r="AE558"/>
          <cell r="AF558"/>
          <cell r="AG558"/>
          <cell r="AH558"/>
          <cell r="AI558"/>
          <cell r="AJ558"/>
          <cell r="AK558"/>
          <cell r="AL558"/>
          <cell r="AM558"/>
          <cell r="AN558"/>
          <cell r="AO558"/>
          <cell r="AP558"/>
          <cell r="AQ558"/>
          <cell r="AR558"/>
          <cell r="AS558"/>
          <cell r="AT558"/>
          <cell r="AU558"/>
          <cell r="AV558" t="str">
            <v/>
          </cell>
          <cell r="AW558" t="str">
            <v/>
          </cell>
          <cell r="AX558" t="str">
            <v/>
          </cell>
          <cell r="AY558" t="str">
            <v>株式会社フラスコ100cc</v>
          </cell>
          <cell r="AZ558" t="str">
            <v>〒116-0013</v>
          </cell>
          <cell r="BA558" t="str">
            <v>東京都荒川区西日暮里1-60-12</v>
          </cell>
          <cell r="BB558" t="str">
            <v>CATS2階</v>
          </cell>
          <cell r="BC558" t="str">
            <v/>
          </cell>
          <cell r="BD558" t="str">
            <v/>
          </cell>
        </row>
        <row r="559">
          <cell r="A559"/>
          <cell r="B559"/>
          <cell r="C559"/>
          <cell r="D559"/>
          <cell r="E559"/>
          <cell r="F559"/>
          <cell r="G559"/>
          <cell r="H559"/>
          <cell r="I559"/>
          <cell r="J559"/>
          <cell r="K559"/>
          <cell r="L559"/>
          <cell r="M559"/>
          <cell r="N559"/>
          <cell r="O559"/>
          <cell r="P559"/>
          <cell r="Q559"/>
          <cell r="R559"/>
          <cell r="S559"/>
          <cell r="T559"/>
          <cell r="U559"/>
          <cell r="V559"/>
          <cell r="W559"/>
          <cell r="X559"/>
          <cell r="Y559"/>
          <cell r="Z559"/>
          <cell r="AA559"/>
          <cell r="AB559"/>
          <cell r="AC559"/>
          <cell r="AD559"/>
          <cell r="AE559"/>
          <cell r="AF559"/>
          <cell r="AG559"/>
          <cell r="AH559"/>
          <cell r="AI559"/>
          <cell r="AJ559"/>
          <cell r="AK559"/>
          <cell r="AL559"/>
          <cell r="AM559"/>
          <cell r="AN559"/>
          <cell r="AO559"/>
          <cell r="AP559"/>
          <cell r="AQ559"/>
          <cell r="AR559"/>
          <cell r="AS559"/>
          <cell r="AT559"/>
          <cell r="AU559"/>
          <cell r="AV559" t="str">
            <v/>
          </cell>
          <cell r="AW559" t="str">
            <v/>
          </cell>
          <cell r="AX559" t="str">
            <v/>
          </cell>
          <cell r="AY559" t="str">
            <v>株式会社フラスコ100cc</v>
          </cell>
          <cell r="AZ559" t="str">
            <v>〒116-0013</v>
          </cell>
          <cell r="BA559" t="str">
            <v>東京都荒川区西日暮里1-60-12</v>
          </cell>
          <cell r="BB559" t="str">
            <v>CATS2階</v>
          </cell>
          <cell r="BC559" t="str">
            <v/>
          </cell>
          <cell r="BD559" t="str">
            <v/>
          </cell>
        </row>
        <row r="560">
          <cell r="A560"/>
          <cell r="B560"/>
          <cell r="C560"/>
          <cell r="D560"/>
          <cell r="E560"/>
          <cell r="F560"/>
          <cell r="G560"/>
          <cell r="H560"/>
          <cell r="I560"/>
          <cell r="J560"/>
          <cell r="K560"/>
          <cell r="L560"/>
          <cell r="M560"/>
          <cell r="N560"/>
          <cell r="O560"/>
          <cell r="P560"/>
          <cell r="Q560"/>
          <cell r="R560"/>
          <cell r="S560"/>
          <cell r="T560"/>
          <cell r="U560"/>
          <cell r="V560"/>
          <cell r="W560"/>
          <cell r="X560"/>
          <cell r="Y560"/>
          <cell r="Z560"/>
          <cell r="AA560"/>
          <cell r="AB560"/>
          <cell r="AC560"/>
          <cell r="AD560"/>
          <cell r="AE560"/>
          <cell r="AF560"/>
          <cell r="AG560"/>
          <cell r="AH560"/>
          <cell r="AI560"/>
          <cell r="AJ560"/>
          <cell r="AK560"/>
          <cell r="AL560"/>
          <cell r="AM560"/>
          <cell r="AN560"/>
          <cell r="AO560"/>
          <cell r="AP560"/>
          <cell r="AQ560"/>
          <cell r="AR560"/>
          <cell r="AS560"/>
          <cell r="AT560"/>
          <cell r="AU560"/>
          <cell r="AV560" t="str">
            <v/>
          </cell>
          <cell r="AW560" t="str">
            <v/>
          </cell>
          <cell r="AX560" t="str">
            <v/>
          </cell>
          <cell r="AY560" t="str">
            <v>株式会社フラスコ100cc</v>
          </cell>
          <cell r="AZ560" t="str">
            <v>〒116-0013</v>
          </cell>
          <cell r="BA560" t="str">
            <v>東京都荒川区西日暮里1-60-12</v>
          </cell>
          <cell r="BB560" t="str">
            <v>CATS2階</v>
          </cell>
          <cell r="BC560" t="str">
            <v/>
          </cell>
          <cell r="BD560" t="str">
            <v/>
          </cell>
        </row>
        <row r="561">
          <cell r="A561"/>
          <cell r="B561"/>
          <cell r="C561"/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/>
          <cell r="O561"/>
          <cell r="P561"/>
          <cell r="Q561"/>
          <cell r="R561"/>
          <cell r="S561"/>
          <cell r="T561"/>
          <cell r="U561"/>
          <cell r="V561"/>
          <cell r="W561"/>
          <cell r="X561"/>
          <cell r="Y561"/>
          <cell r="Z561"/>
          <cell r="AA561"/>
          <cell r="AB561"/>
          <cell r="AC561"/>
          <cell r="AD561"/>
          <cell r="AE561"/>
          <cell r="AF561"/>
          <cell r="AG561"/>
          <cell r="AH561"/>
          <cell r="AI561"/>
          <cell r="AJ561"/>
          <cell r="AK561"/>
          <cell r="AL561"/>
          <cell r="AM561"/>
          <cell r="AN561"/>
          <cell r="AO561"/>
          <cell r="AP561"/>
          <cell r="AQ561"/>
          <cell r="AR561"/>
          <cell r="AS561"/>
          <cell r="AT561"/>
          <cell r="AU561"/>
          <cell r="AV561" t="str">
            <v/>
          </cell>
          <cell r="AW561" t="str">
            <v/>
          </cell>
          <cell r="AX561" t="str">
            <v/>
          </cell>
          <cell r="AY561" t="str">
            <v>株式会社フラスコ100cc</v>
          </cell>
          <cell r="AZ561" t="str">
            <v>〒116-0013</v>
          </cell>
          <cell r="BA561" t="str">
            <v>東京都荒川区西日暮里1-60-12</v>
          </cell>
          <cell r="BB561" t="str">
            <v>CATS2階</v>
          </cell>
          <cell r="BC561" t="str">
            <v/>
          </cell>
          <cell r="BD561" t="str">
            <v/>
          </cell>
        </row>
        <row r="562">
          <cell r="A562"/>
          <cell r="B562"/>
          <cell r="C562"/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/>
          <cell r="U562"/>
          <cell r="V562"/>
          <cell r="W562"/>
          <cell r="X562"/>
          <cell r="Y562"/>
          <cell r="Z562"/>
          <cell r="AA562"/>
          <cell r="AB562"/>
          <cell r="AC562"/>
          <cell r="AD562"/>
          <cell r="AE562"/>
          <cell r="AF562"/>
          <cell r="AG562"/>
          <cell r="AH562"/>
          <cell r="AI562"/>
          <cell r="AJ562"/>
          <cell r="AK562"/>
          <cell r="AL562"/>
          <cell r="AM562"/>
          <cell r="AN562"/>
          <cell r="AO562"/>
          <cell r="AP562"/>
          <cell r="AQ562"/>
          <cell r="AR562"/>
          <cell r="AS562"/>
          <cell r="AT562"/>
          <cell r="AU562"/>
          <cell r="AV562" t="str">
            <v/>
          </cell>
          <cell r="AW562" t="str">
            <v/>
          </cell>
          <cell r="AX562" t="str">
            <v/>
          </cell>
          <cell r="AY562" t="str">
            <v>株式会社フラスコ100cc</v>
          </cell>
          <cell r="AZ562" t="str">
            <v>〒116-0013</v>
          </cell>
          <cell r="BA562" t="str">
            <v>東京都荒川区西日暮里1-60-12</v>
          </cell>
          <cell r="BB562" t="str">
            <v>CATS2階</v>
          </cell>
          <cell r="BC562" t="str">
            <v/>
          </cell>
          <cell r="BD562" t="str">
            <v/>
          </cell>
        </row>
        <row r="563">
          <cell r="A563"/>
          <cell r="B563"/>
          <cell r="C563"/>
          <cell r="D563"/>
          <cell r="E563"/>
          <cell r="F563"/>
          <cell r="G563"/>
          <cell r="H563"/>
          <cell r="I563"/>
          <cell r="J563"/>
          <cell r="K563"/>
          <cell r="L563"/>
          <cell r="M563"/>
          <cell r="N563"/>
          <cell r="O563"/>
          <cell r="P563"/>
          <cell r="Q563"/>
          <cell r="R563"/>
          <cell r="S563"/>
          <cell r="T563"/>
          <cell r="U563"/>
          <cell r="V563"/>
          <cell r="W563"/>
          <cell r="X563"/>
          <cell r="Y563"/>
          <cell r="Z563"/>
          <cell r="AA563"/>
          <cell r="AB563"/>
          <cell r="AC563"/>
          <cell r="AD563"/>
          <cell r="AE563"/>
          <cell r="AF563"/>
          <cell r="AG563"/>
          <cell r="AH563"/>
          <cell r="AI563"/>
          <cell r="AJ563"/>
          <cell r="AK563"/>
          <cell r="AL563"/>
          <cell r="AM563"/>
          <cell r="AN563"/>
          <cell r="AO563"/>
          <cell r="AP563"/>
          <cell r="AQ563"/>
          <cell r="AR563"/>
          <cell r="AS563"/>
          <cell r="AT563"/>
          <cell r="AU563"/>
          <cell r="AV563" t="str">
            <v/>
          </cell>
          <cell r="AW563" t="str">
            <v/>
          </cell>
          <cell r="AX563" t="str">
            <v/>
          </cell>
          <cell r="AY563" t="str">
            <v>株式会社フラスコ100cc</v>
          </cell>
          <cell r="AZ563" t="str">
            <v>〒116-0013</v>
          </cell>
          <cell r="BA563" t="str">
            <v>東京都荒川区西日暮里1-60-12</v>
          </cell>
          <cell r="BB563" t="str">
            <v>CATS2階</v>
          </cell>
          <cell r="BC563" t="str">
            <v/>
          </cell>
          <cell r="BD563" t="str">
            <v/>
          </cell>
        </row>
        <row r="564">
          <cell r="A564"/>
          <cell r="B564"/>
          <cell r="C564"/>
          <cell r="D564"/>
          <cell r="E564"/>
          <cell r="F564"/>
          <cell r="G564"/>
          <cell r="H564"/>
          <cell r="I564"/>
          <cell r="J564"/>
          <cell r="K564"/>
          <cell r="L564"/>
          <cell r="M564"/>
          <cell r="N564"/>
          <cell r="O564"/>
          <cell r="P564"/>
          <cell r="Q564"/>
          <cell r="R564"/>
          <cell r="S564"/>
          <cell r="T564"/>
          <cell r="U564"/>
          <cell r="V564"/>
          <cell r="W564"/>
          <cell r="X564"/>
          <cell r="Y564"/>
          <cell r="Z564"/>
          <cell r="AA564"/>
          <cell r="AB564"/>
          <cell r="AC564"/>
          <cell r="AD564"/>
          <cell r="AE564"/>
          <cell r="AF564"/>
          <cell r="AG564"/>
          <cell r="AH564"/>
          <cell r="AI564"/>
          <cell r="AJ564"/>
          <cell r="AK564"/>
          <cell r="AL564"/>
          <cell r="AM564"/>
          <cell r="AN564"/>
          <cell r="AO564"/>
          <cell r="AP564"/>
          <cell r="AQ564"/>
          <cell r="AR564"/>
          <cell r="AS564"/>
          <cell r="AT564"/>
          <cell r="AU564"/>
          <cell r="AV564" t="str">
            <v/>
          </cell>
          <cell r="AW564" t="str">
            <v/>
          </cell>
          <cell r="AX564" t="str">
            <v/>
          </cell>
          <cell r="AY564" t="str">
            <v>株式会社フラスコ100cc</v>
          </cell>
          <cell r="AZ564" t="str">
            <v>〒116-0013</v>
          </cell>
          <cell r="BA564" t="str">
            <v>東京都荒川区西日暮里1-60-12</v>
          </cell>
          <cell r="BB564" t="str">
            <v>CATS2階</v>
          </cell>
          <cell r="BC564" t="str">
            <v/>
          </cell>
          <cell r="BD564" t="str">
            <v/>
          </cell>
        </row>
        <row r="565">
          <cell r="A565"/>
          <cell r="B565"/>
          <cell r="C565"/>
          <cell r="D565"/>
          <cell r="E565"/>
          <cell r="F565"/>
          <cell r="G565"/>
          <cell r="H565"/>
          <cell r="I565"/>
          <cell r="J565"/>
          <cell r="K565"/>
          <cell r="L565"/>
          <cell r="M565"/>
          <cell r="N565"/>
          <cell r="O565"/>
          <cell r="P565"/>
          <cell r="Q565"/>
          <cell r="R565"/>
          <cell r="S565"/>
          <cell r="T565"/>
          <cell r="U565"/>
          <cell r="V565"/>
          <cell r="W565"/>
          <cell r="X565"/>
          <cell r="Y565"/>
          <cell r="Z565"/>
          <cell r="AA565"/>
          <cell r="AB565"/>
          <cell r="AC565"/>
          <cell r="AD565"/>
          <cell r="AE565"/>
          <cell r="AF565"/>
          <cell r="AG565"/>
          <cell r="AH565"/>
          <cell r="AI565"/>
          <cell r="AJ565"/>
          <cell r="AK565"/>
          <cell r="AL565"/>
          <cell r="AM565"/>
          <cell r="AN565"/>
          <cell r="AO565"/>
          <cell r="AP565"/>
          <cell r="AQ565"/>
          <cell r="AR565"/>
          <cell r="AS565"/>
          <cell r="AT565"/>
          <cell r="AU565"/>
          <cell r="AV565" t="str">
            <v/>
          </cell>
          <cell r="AW565" t="str">
            <v/>
          </cell>
          <cell r="AX565" t="str">
            <v/>
          </cell>
          <cell r="AY565" t="str">
            <v>株式会社フラスコ100cc</v>
          </cell>
          <cell r="AZ565" t="str">
            <v>〒116-0013</v>
          </cell>
          <cell r="BA565" t="str">
            <v>東京都荒川区西日暮里1-60-12</v>
          </cell>
          <cell r="BB565" t="str">
            <v>CATS2階</v>
          </cell>
          <cell r="BC565" t="str">
            <v/>
          </cell>
          <cell r="BD565" t="str">
            <v/>
          </cell>
        </row>
        <row r="566">
          <cell r="A566"/>
          <cell r="B566"/>
          <cell r="C566"/>
          <cell r="D566"/>
          <cell r="E566"/>
          <cell r="F566"/>
          <cell r="G566"/>
          <cell r="H566"/>
          <cell r="I566"/>
          <cell r="J566"/>
          <cell r="K566"/>
          <cell r="L566"/>
          <cell r="M566"/>
          <cell r="N566"/>
          <cell r="O566"/>
          <cell r="P566"/>
          <cell r="Q566"/>
          <cell r="R566"/>
          <cell r="S566"/>
          <cell r="T566"/>
          <cell r="U566"/>
          <cell r="V566"/>
          <cell r="W566"/>
          <cell r="X566"/>
          <cell r="Y566"/>
          <cell r="Z566"/>
          <cell r="AA566"/>
          <cell r="AB566"/>
          <cell r="AC566"/>
          <cell r="AD566"/>
          <cell r="AE566"/>
          <cell r="AF566"/>
          <cell r="AG566"/>
          <cell r="AH566"/>
          <cell r="AI566"/>
          <cell r="AJ566"/>
          <cell r="AK566"/>
          <cell r="AL566"/>
          <cell r="AM566"/>
          <cell r="AN566"/>
          <cell r="AO566"/>
          <cell r="AP566"/>
          <cell r="AQ566"/>
          <cell r="AR566"/>
          <cell r="AS566"/>
          <cell r="AT566"/>
          <cell r="AU566"/>
          <cell r="AV566" t="str">
            <v/>
          </cell>
          <cell r="AW566" t="str">
            <v/>
          </cell>
          <cell r="AX566" t="str">
            <v/>
          </cell>
          <cell r="AY566" t="str">
            <v>株式会社フラスコ100cc</v>
          </cell>
          <cell r="AZ566" t="str">
            <v>〒116-0013</v>
          </cell>
          <cell r="BA566" t="str">
            <v>東京都荒川区西日暮里1-60-12</v>
          </cell>
          <cell r="BB566" t="str">
            <v>CATS2階</v>
          </cell>
          <cell r="BC566" t="str">
            <v/>
          </cell>
          <cell r="BD566" t="str">
            <v/>
          </cell>
        </row>
        <row r="567">
          <cell r="A567"/>
          <cell r="B567"/>
          <cell r="C567"/>
          <cell r="D567"/>
          <cell r="E567"/>
          <cell r="F567"/>
          <cell r="G567"/>
          <cell r="H567"/>
          <cell r="I567"/>
          <cell r="J567"/>
          <cell r="K567"/>
          <cell r="L567"/>
          <cell r="M567"/>
          <cell r="N567"/>
          <cell r="O567"/>
          <cell r="P567"/>
          <cell r="Q567"/>
          <cell r="R567"/>
          <cell r="S567"/>
          <cell r="T567"/>
          <cell r="U567"/>
          <cell r="V567"/>
          <cell r="W567"/>
          <cell r="X567"/>
          <cell r="Y567"/>
          <cell r="Z567"/>
          <cell r="AA567"/>
          <cell r="AB567"/>
          <cell r="AC567"/>
          <cell r="AD567"/>
          <cell r="AE567"/>
          <cell r="AF567"/>
          <cell r="AG567"/>
          <cell r="AH567"/>
          <cell r="AI567"/>
          <cell r="AJ567"/>
          <cell r="AK567"/>
          <cell r="AL567"/>
          <cell r="AM567"/>
          <cell r="AN567"/>
          <cell r="AO567"/>
          <cell r="AP567"/>
          <cell r="AQ567"/>
          <cell r="AR567"/>
          <cell r="AS567"/>
          <cell r="AT567"/>
          <cell r="AU567"/>
          <cell r="AV567" t="str">
            <v/>
          </cell>
          <cell r="AW567" t="str">
            <v/>
          </cell>
          <cell r="AX567" t="str">
            <v/>
          </cell>
          <cell r="AY567" t="str">
            <v>株式会社フラスコ100cc</v>
          </cell>
          <cell r="AZ567" t="str">
            <v>〒116-0013</v>
          </cell>
          <cell r="BA567" t="str">
            <v>東京都荒川区西日暮里1-60-12</v>
          </cell>
          <cell r="BB567" t="str">
            <v>CATS2階</v>
          </cell>
          <cell r="BC567" t="str">
            <v/>
          </cell>
          <cell r="BD567" t="str">
            <v/>
          </cell>
        </row>
        <row r="568">
          <cell r="A568"/>
          <cell r="B568"/>
          <cell r="C568"/>
          <cell r="D568"/>
          <cell r="E568"/>
          <cell r="F568"/>
          <cell r="G568"/>
          <cell r="H568"/>
          <cell r="I568"/>
          <cell r="J568"/>
          <cell r="K568"/>
          <cell r="L568"/>
          <cell r="M568"/>
          <cell r="N568"/>
          <cell r="O568"/>
          <cell r="P568"/>
          <cell r="Q568"/>
          <cell r="R568"/>
          <cell r="S568"/>
          <cell r="T568"/>
          <cell r="U568"/>
          <cell r="V568"/>
          <cell r="W568"/>
          <cell r="X568"/>
          <cell r="Y568"/>
          <cell r="Z568"/>
          <cell r="AA568"/>
          <cell r="AB568"/>
          <cell r="AC568"/>
          <cell r="AD568"/>
          <cell r="AE568"/>
          <cell r="AF568"/>
          <cell r="AG568"/>
          <cell r="AH568"/>
          <cell r="AI568"/>
          <cell r="AJ568"/>
          <cell r="AK568"/>
          <cell r="AL568"/>
          <cell r="AM568"/>
          <cell r="AN568"/>
          <cell r="AO568"/>
          <cell r="AP568"/>
          <cell r="AQ568"/>
          <cell r="AR568"/>
          <cell r="AS568"/>
          <cell r="AT568"/>
          <cell r="AU568"/>
          <cell r="AV568" t="str">
            <v/>
          </cell>
          <cell r="AW568" t="str">
            <v/>
          </cell>
          <cell r="AX568" t="str">
            <v/>
          </cell>
          <cell r="AY568" t="str">
            <v>株式会社フラスコ100cc</v>
          </cell>
          <cell r="AZ568" t="str">
            <v>〒116-0013</v>
          </cell>
          <cell r="BA568" t="str">
            <v>東京都荒川区西日暮里1-60-12</v>
          </cell>
          <cell r="BB568" t="str">
            <v>CATS2階</v>
          </cell>
          <cell r="BC568" t="str">
            <v/>
          </cell>
          <cell r="BD568" t="str">
            <v/>
          </cell>
        </row>
        <row r="569">
          <cell r="A569"/>
          <cell r="B569"/>
          <cell r="C569"/>
          <cell r="D569"/>
          <cell r="E569"/>
          <cell r="F569"/>
          <cell r="G569"/>
          <cell r="H569"/>
          <cell r="I569"/>
          <cell r="J569"/>
          <cell r="K569"/>
          <cell r="L569"/>
          <cell r="M569"/>
          <cell r="N569"/>
          <cell r="O569"/>
          <cell r="P569"/>
          <cell r="Q569"/>
          <cell r="R569"/>
          <cell r="S569"/>
          <cell r="T569"/>
          <cell r="U569"/>
          <cell r="V569"/>
          <cell r="W569"/>
          <cell r="X569"/>
          <cell r="Y569"/>
          <cell r="Z569"/>
          <cell r="AA569"/>
          <cell r="AB569"/>
          <cell r="AC569"/>
          <cell r="AD569"/>
          <cell r="AE569"/>
          <cell r="AF569"/>
          <cell r="AG569"/>
          <cell r="AH569"/>
          <cell r="AI569"/>
          <cell r="AJ569"/>
          <cell r="AK569"/>
          <cell r="AL569"/>
          <cell r="AM569"/>
          <cell r="AN569"/>
          <cell r="AO569"/>
          <cell r="AP569"/>
          <cell r="AQ569"/>
          <cell r="AR569"/>
          <cell r="AS569"/>
          <cell r="AT569"/>
          <cell r="AU569"/>
          <cell r="AV569" t="str">
            <v/>
          </cell>
          <cell r="AW569" t="str">
            <v/>
          </cell>
          <cell r="AX569" t="str">
            <v/>
          </cell>
          <cell r="AY569" t="str">
            <v>株式会社フラスコ100cc</v>
          </cell>
          <cell r="AZ569" t="str">
            <v>〒116-0013</v>
          </cell>
          <cell r="BA569" t="str">
            <v>東京都荒川区西日暮里1-60-12</v>
          </cell>
          <cell r="BB569" t="str">
            <v>CATS2階</v>
          </cell>
          <cell r="BC569" t="str">
            <v/>
          </cell>
          <cell r="BD569" t="str">
            <v/>
          </cell>
        </row>
        <row r="570">
          <cell r="A570"/>
          <cell r="B570"/>
          <cell r="C570"/>
          <cell r="D570"/>
          <cell r="E570"/>
          <cell r="F570"/>
          <cell r="G570"/>
          <cell r="H570"/>
          <cell r="I570"/>
          <cell r="J570"/>
          <cell r="K570"/>
          <cell r="L570"/>
          <cell r="M570"/>
          <cell r="N570"/>
          <cell r="O570"/>
          <cell r="P570"/>
          <cell r="Q570"/>
          <cell r="R570"/>
          <cell r="S570"/>
          <cell r="T570"/>
          <cell r="U570"/>
          <cell r="V570"/>
          <cell r="W570"/>
          <cell r="X570"/>
          <cell r="Y570"/>
          <cell r="Z570"/>
          <cell r="AA570"/>
          <cell r="AB570"/>
          <cell r="AC570"/>
          <cell r="AD570"/>
          <cell r="AE570"/>
          <cell r="AF570"/>
          <cell r="AG570"/>
          <cell r="AH570"/>
          <cell r="AI570"/>
          <cell r="AJ570"/>
          <cell r="AK570"/>
          <cell r="AL570"/>
          <cell r="AM570"/>
          <cell r="AN570"/>
          <cell r="AO570"/>
          <cell r="AP570"/>
          <cell r="AQ570"/>
          <cell r="AR570"/>
          <cell r="AS570"/>
          <cell r="AT570"/>
          <cell r="AU570"/>
          <cell r="AV570" t="str">
            <v/>
          </cell>
          <cell r="AW570" t="str">
            <v/>
          </cell>
          <cell r="AX570" t="str">
            <v/>
          </cell>
          <cell r="AY570" t="str">
            <v>株式会社フラスコ100cc</v>
          </cell>
          <cell r="AZ570" t="str">
            <v>〒116-0013</v>
          </cell>
          <cell r="BA570" t="str">
            <v>東京都荒川区西日暮里1-60-12</v>
          </cell>
          <cell r="BB570" t="str">
            <v>CATS2階</v>
          </cell>
          <cell r="BC570" t="str">
            <v/>
          </cell>
          <cell r="BD570" t="str">
            <v/>
          </cell>
        </row>
        <row r="571">
          <cell r="A571"/>
          <cell r="B571"/>
          <cell r="C571"/>
          <cell r="D571"/>
          <cell r="E571"/>
          <cell r="F571"/>
          <cell r="G571"/>
          <cell r="H571"/>
          <cell r="I571"/>
          <cell r="J571"/>
          <cell r="K571"/>
          <cell r="L571"/>
          <cell r="M571"/>
          <cell r="N571"/>
          <cell r="O571"/>
          <cell r="P571"/>
          <cell r="Q571"/>
          <cell r="R571"/>
          <cell r="S571"/>
          <cell r="T571"/>
          <cell r="U571"/>
          <cell r="V571"/>
          <cell r="W571"/>
          <cell r="X571"/>
          <cell r="Y571"/>
          <cell r="Z571"/>
          <cell r="AA571"/>
          <cell r="AB571"/>
          <cell r="AC571"/>
          <cell r="AD571"/>
          <cell r="AE571"/>
          <cell r="AF571"/>
          <cell r="AG571"/>
          <cell r="AH571"/>
          <cell r="AI571"/>
          <cell r="AJ571"/>
          <cell r="AK571"/>
          <cell r="AL571"/>
          <cell r="AM571"/>
          <cell r="AN571"/>
          <cell r="AO571"/>
          <cell r="AP571"/>
          <cell r="AQ571"/>
          <cell r="AR571"/>
          <cell r="AS571"/>
          <cell r="AT571"/>
          <cell r="AU571"/>
          <cell r="AV571" t="str">
            <v/>
          </cell>
          <cell r="AW571" t="str">
            <v/>
          </cell>
          <cell r="AX571" t="str">
            <v/>
          </cell>
          <cell r="AY571" t="str">
            <v>株式会社フラスコ100cc</v>
          </cell>
          <cell r="AZ571" t="str">
            <v>〒116-0013</v>
          </cell>
          <cell r="BA571" t="str">
            <v>東京都荒川区西日暮里1-60-12</v>
          </cell>
          <cell r="BB571" t="str">
            <v>CATS2階</v>
          </cell>
          <cell r="BC571" t="str">
            <v/>
          </cell>
          <cell r="BD571" t="str">
            <v/>
          </cell>
        </row>
        <row r="572">
          <cell r="A572"/>
          <cell r="B572"/>
          <cell r="C572"/>
          <cell r="D572"/>
          <cell r="E572"/>
          <cell r="F572"/>
          <cell r="G572"/>
          <cell r="H572"/>
          <cell r="I572"/>
          <cell r="J572"/>
          <cell r="K572"/>
          <cell r="L572"/>
          <cell r="M572"/>
          <cell r="N572"/>
          <cell r="O572"/>
          <cell r="P572"/>
          <cell r="Q572"/>
          <cell r="R572"/>
          <cell r="S572"/>
          <cell r="T572"/>
          <cell r="U572"/>
          <cell r="V572"/>
          <cell r="W572"/>
          <cell r="X572"/>
          <cell r="Y572"/>
          <cell r="Z572"/>
          <cell r="AA572"/>
          <cell r="AB572"/>
          <cell r="AC572"/>
          <cell r="AD572"/>
          <cell r="AE572"/>
          <cell r="AF572"/>
          <cell r="AG572"/>
          <cell r="AH572"/>
          <cell r="AI572"/>
          <cell r="AJ572"/>
          <cell r="AK572"/>
          <cell r="AL572"/>
          <cell r="AM572"/>
          <cell r="AN572"/>
          <cell r="AO572"/>
          <cell r="AP572"/>
          <cell r="AQ572"/>
          <cell r="AR572"/>
          <cell r="AS572"/>
          <cell r="AT572"/>
          <cell r="AU572"/>
          <cell r="AV572" t="str">
            <v/>
          </cell>
          <cell r="AW572" t="str">
            <v/>
          </cell>
          <cell r="AX572" t="str">
            <v/>
          </cell>
          <cell r="AY572" t="str">
            <v>株式会社フラスコ100cc</v>
          </cell>
          <cell r="AZ572" t="str">
            <v>〒116-0013</v>
          </cell>
          <cell r="BA572" t="str">
            <v>東京都荒川区西日暮里1-60-12</v>
          </cell>
          <cell r="BB572" t="str">
            <v>CATS2階</v>
          </cell>
          <cell r="BC572" t="str">
            <v/>
          </cell>
          <cell r="BD572" t="str">
            <v/>
          </cell>
        </row>
        <row r="573">
          <cell r="A573"/>
          <cell r="B573"/>
          <cell r="C573"/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/>
          <cell r="W573"/>
          <cell r="X573"/>
          <cell r="Y573"/>
          <cell r="Z573"/>
          <cell r="AA573"/>
          <cell r="AB573"/>
          <cell r="AC573"/>
          <cell r="AD573"/>
          <cell r="AE573"/>
          <cell r="AF573"/>
          <cell r="AG573"/>
          <cell r="AH573"/>
          <cell r="AI573"/>
          <cell r="AJ573"/>
          <cell r="AK573"/>
          <cell r="AL573"/>
          <cell r="AM573"/>
          <cell r="AN573"/>
          <cell r="AO573"/>
          <cell r="AP573"/>
          <cell r="AQ573"/>
          <cell r="AR573"/>
          <cell r="AS573"/>
          <cell r="AT573"/>
          <cell r="AU573"/>
          <cell r="AV573" t="str">
            <v/>
          </cell>
          <cell r="AW573" t="str">
            <v/>
          </cell>
          <cell r="AX573" t="str">
            <v/>
          </cell>
          <cell r="AY573" t="str">
            <v>株式会社フラスコ100cc</v>
          </cell>
          <cell r="AZ573" t="str">
            <v>〒116-0013</v>
          </cell>
          <cell r="BA573" t="str">
            <v>東京都荒川区西日暮里1-60-12</v>
          </cell>
          <cell r="BB573" t="str">
            <v>CATS2階</v>
          </cell>
          <cell r="BC573" t="str">
            <v/>
          </cell>
          <cell r="BD573" t="str">
            <v/>
          </cell>
        </row>
        <row r="574">
          <cell r="A574"/>
          <cell r="B574"/>
          <cell r="C574"/>
          <cell r="D574"/>
          <cell r="E574"/>
          <cell r="F574"/>
          <cell r="G574"/>
          <cell r="H574"/>
          <cell r="I574"/>
          <cell r="J574"/>
          <cell r="K574"/>
          <cell r="L574"/>
          <cell r="M574"/>
          <cell r="N574"/>
          <cell r="O574"/>
          <cell r="P574"/>
          <cell r="Q574"/>
          <cell r="R574"/>
          <cell r="S574"/>
          <cell r="T574"/>
          <cell r="U574"/>
          <cell r="V574"/>
          <cell r="W574"/>
          <cell r="X574"/>
          <cell r="Y574"/>
          <cell r="Z574"/>
          <cell r="AA574"/>
          <cell r="AB574"/>
          <cell r="AC574"/>
          <cell r="AD574"/>
          <cell r="AE574"/>
          <cell r="AF574"/>
          <cell r="AG574"/>
          <cell r="AH574"/>
          <cell r="AI574"/>
          <cell r="AJ574"/>
          <cell r="AK574"/>
          <cell r="AL574"/>
          <cell r="AM574"/>
          <cell r="AN574"/>
          <cell r="AO574"/>
          <cell r="AP574"/>
          <cell r="AQ574"/>
          <cell r="AR574"/>
          <cell r="AS574"/>
          <cell r="AT574"/>
          <cell r="AU574"/>
          <cell r="AV574" t="str">
            <v/>
          </cell>
          <cell r="AW574" t="str">
            <v/>
          </cell>
          <cell r="AX574" t="str">
            <v/>
          </cell>
          <cell r="AY574" t="str">
            <v>株式会社フラスコ100cc</v>
          </cell>
          <cell r="AZ574" t="str">
            <v>〒116-0013</v>
          </cell>
          <cell r="BA574" t="str">
            <v>東京都荒川区西日暮里1-60-12</v>
          </cell>
          <cell r="BB574" t="str">
            <v>CATS2階</v>
          </cell>
          <cell r="BC574" t="str">
            <v/>
          </cell>
          <cell r="BD574" t="str">
            <v/>
          </cell>
        </row>
        <row r="575">
          <cell r="A575"/>
          <cell r="B575"/>
          <cell r="C575"/>
          <cell r="D575"/>
          <cell r="E575"/>
          <cell r="F575"/>
          <cell r="G575"/>
          <cell r="H575"/>
          <cell r="I575"/>
          <cell r="J575"/>
          <cell r="K575"/>
          <cell r="L575"/>
          <cell r="M575"/>
          <cell r="N575"/>
          <cell r="O575"/>
          <cell r="P575"/>
          <cell r="Q575"/>
          <cell r="R575"/>
          <cell r="S575"/>
          <cell r="T575"/>
          <cell r="U575"/>
          <cell r="V575"/>
          <cell r="W575"/>
          <cell r="X575"/>
          <cell r="Y575"/>
          <cell r="Z575"/>
          <cell r="AA575"/>
          <cell r="AB575"/>
          <cell r="AC575"/>
          <cell r="AD575"/>
          <cell r="AE575"/>
          <cell r="AF575"/>
          <cell r="AG575"/>
          <cell r="AH575"/>
          <cell r="AI575"/>
          <cell r="AJ575"/>
          <cell r="AK575"/>
          <cell r="AL575"/>
          <cell r="AM575"/>
          <cell r="AN575"/>
          <cell r="AO575"/>
          <cell r="AP575"/>
          <cell r="AQ575"/>
          <cell r="AR575"/>
          <cell r="AS575"/>
          <cell r="AT575"/>
          <cell r="AU575"/>
          <cell r="AV575" t="str">
            <v/>
          </cell>
          <cell r="AW575" t="str">
            <v/>
          </cell>
          <cell r="AX575" t="str">
            <v/>
          </cell>
          <cell r="AY575" t="str">
            <v>株式会社フラスコ100cc</v>
          </cell>
          <cell r="AZ575" t="str">
            <v>〒116-0013</v>
          </cell>
          <cell r="BA575" t="str">
            <v>東京都荒川区西日暮里1-60-12</v>
          </cell>
          <cell r="BB575" t="str">
            <v>CATS2階</v>
          </cell>
          <cell r="BC575" t="str">
            <v/>
          </cell>
          <cell r="BD575" t="str">
            <v/>
          </cell>
        </row>
        <row r="576">
          <cell r="A576"/>
          <cell r="B576"/>
          <cell r="C576"/>
          <cell r="D576"/>
          <cell r="E576"/>
          <cell r="F576"/>
          <cell r="G576"/>
          <cell r="H576"/>
          <cell r="I576"/>
          <cell r="J576"/>
          <cell r="K576"/>
          <cell r="L576"/>
          <cell r="M576"/>
          <cell r="N576"/>
          <cell r="O576"/>
          <cell r="P576"/>
          <cell r="Q576"/>
          <cell r="R576"/>
          <cell r="S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F576"/>
          <cell r="AG576"/>
          <cell r="AH576"/>
          <cell r="AI576"/>
          <cell r="AJ576"/>
          <cell r="AK576"/>
          <cell r="AL576"/>
          <cell r="AM576"/>
          <cell r="AN576"/>
          <cell r="AO576"/>
          <cell r="AP576"/>
          <cell r="AQ576"/>
          <cell r="AR576"/>
          <cell r="AS576"/>
          <cell r="AT576"/>
          <cell r="AU576"/>
          <cell r="AV576" t="str">
            <v/>
          </cell>
          <cell r="AW576" t="str">
            <v/>
          </cell>
          <cell r="AX576" t="str">
            <v/>
          </cell>
          <cell r="AY576" t="str">
            <v>株式会社フラスコ100cc</v>
          </cell>
          <cell r="AZ576" t="str">
            <v>〒116-0013</v>
          </cell>
          <cell r="BA576" t="str">
            <v>東京都荒川区西日暮里1-60-12</v>
          </cell>
          <cell r="BB576" t="str">
            <v>CATS2階</v>
          </cell>
          <cell r="BC576" t="str">
            <v/>
          </cell>
          <cell r="BD576" t="str">
            <v/>
          </cell>
        </row>
        <row r="577">
          <cell r="A577"/>
          <cell r="B577"/>
          <cell r="C577"/>
          <cell r="D577"/>
          <cell r="E577"/>
          <cell r="F577"/>
          <cell r="G577"/>
          <cell r="H577"/>
          <cell r="I577"/>
          <cell r="J577"/>
          <cell r="K577"/>
          <cell r="L577"/>
          <cell r="M577"/>
          <cell r="N577"/>
          <cell r="O577"/>
          <cell r="P577"/>
          <cell r="Q577"/>
          <cell r="R577"/>
          <cell r="S577"/>
          <cell r="T577"/>
          <cell r="U577"/>
          <cell r="V577"/>
          <cell r="W577"/>
          <cell r="X577"/>
          <cell r="Y577"/>
          <cell r="Z577"/>
          <cell r="AA577"/>
          <cell r="AB577"/>
          <cell r="AC577"/>
          <cell r="AD577"/>
          <cell r="AE577"/>
          <cell r="AF577"/>
          <cell r="AG577"/>
          <cell r="AH577"/>
          <cell r="AI577"/>
          <cell r="AJ577"/>
          <cell r="AK577"/>
          <cell r="AL577"/>
          <cell r="AM577"/>
          <cell r="AN577"/>
          <cell r="AO577"/>
          <cell r="AP577"/>
          <cell r="AQ577"/>
          <cell r="AR577"/>
          <cell r="AS577"/>
          <cell r="AT577"/>
          <cell r="AU577"/>
          <cell r="AV577" t="str">
            <v/>
          </cell>
          <cell r="AW577" t="str">
            <v/>
          </cell>
          <cell r="AX577" t="str">
            <v/>
          </cell>
          <cell r="AY577" t="str">
            <v>株式会社フラスコ100cc</v>
          </cell>
          <cell r="AZ577" t="str">
            <v>〒116-0013</v>
          </cell>
          <cell r="BA577" t="str">
            <v>東京都荒川区西日暮里1-60-12</v>
          </cell>
          <cell r="BB577" t="str">
            <v>CATS2階</v>
          </cell>
          <cell r="BC577" t="str">
            <v/>
          </cell>
          <cell r="BD577" t="str">
            <v/>
          </cell>
        </row>
        <row r="578">
          <cell r="A578"/>
          <cell r="B578"/>
          <cell r="C578"/>
          <cell r="D578"/>
          <cell r="E578"/>
          <cell r="F578"/>
          <cell r="G578"/>
          <cell r="H578"/>
          <cell r="I578"/>
          <cell r="J578"/>
          <cell r="K578"/>
          <cell r="L578"/>
          <cell r="M578"/>
          <cell r="N578"/>
          <cell r="O578"/>
          <cell r="P578"/>
          <cell r="Q578"/>
          <cell r="R578"/>
          <cell r="S578"/>
          <cell r="T578"/>
          <cell r="U578"/>
          <cell r="V578"/>
          <cell r="W578"/>
          <cell r="X578"/>
          <cell r="Y578"/>
          <cell r="Z578"/>
          <cell r="AA578"/>
          <cell r="AB578"/>
          <cell r="AC578"/>
          <cell r="AD578"/>
          <cell r="AE578"/>
          <cell r="AF578"/>
          <cell r="AG578"/>
          <cell r="AH578"/>
          <cell r="AI578"/>
          <cell r="AJ578"/>
          <cell r="AK578"/>
          <cell r="AL578"/>
          <cell r="AM578"/>
          <cell r="AN578"/>
          <cell r="AO578"/>
          <cell r="AP578"/>
          <cell r="AQ578"/>
          <cell r="AR578"/>
          <cell r="AS578"/>
          <cell r="AT578"/>
          <cell r="AU578"/>
          <cell r="AV578" t="str">
            <v/>
          </cell>
          <cell r="AW578" t="str">
            <v/>
          </cell>
          <cell r="AX578" t="str">
            <v/>
          </cell>
          <cell r="AY578" t="str">
            <v>株式会社フラスコ100cc</v>
          </cell>
          <cell r="AZ578" t="str">
            <v>〒116-0013</v>
          </cell>
          <cell r="BA578" t="str">
            <v>東京都荒川区西日暮里1-60-12</v>
          </cell>
          <cell r="BB578" t="str">
            <v>CATS2階</v>
          </cell>
          <cell r="BC578" t="str">
            <v/>
          </cell>
          <cell r="BD578" t="str">
            <v/>
          </cell>
        </row>
        <row r="579">
          <cell r="A579"/>
          <cell r="B579"/>
          <cell r="C579"/>
          <cell r="D579"/>
          <cell r="E579"/>
          <cell r="F579"/>
          <cell r="G579"/>
          <cell r="H579"/>
          <cell r="I579"/>
          <cell r="J579"/>
          <cell r="K579"/>
          <cell r="L579"/>
          <cell r="M579"/>
          <cell r="N579"/>
          <cell r="O579"/>
          <cell r="P579"/>
          <cell r="Q579"/>
          <cell r="R579"/>
          <cell r="S579"/>
          <cell r="T579"/>
          <cell r="U579"/>
          <cell r="V579"/>
          <cell r="W579"/>
          <cell r="X579"/>
          <cell r="Y579"/>
          <cell r="Z579"/>
          <cell r="AA579"/>
          <cell r="AB579"/>
          <cell r="AC579"/>
          <cell r="AD579"/>
          <cell r="AE579"/>
          <cell r="AF579"/>
          <cell r="AG579"/>
          <cell r="AH579"/>
          <cell r="AI579"/>
          <cell r="AJ579"/>
          <cell r="AK579"/>
          <cell r="AL579"/>
          <cell r="AM579"/>
          <cell r="AN579"/>
          <cell r="AO579"/>
          <cell r="AP579"/>
          <cell r="AQ579"/>
          <cell r="AR579"/>
          <cell r="AS579"/>
          <cell r="AT579"/>
          <cell r="AU579"/>
          <cell r="AV579" t="str">
            <v/>
          </cell>
          <cell r="AW579" t="str">
            <v/>
          </cell>
          <cell r="AX579" t="str">
            <v/>
          </cell>
          <cell r="AY579" t="str">
            <v>株式会社フラスコ100cc</v>
          </cell>
          <cell r="AZ579" t="str">
            <v>〒116-0013</v>
          </cell>
          <cell r="BA579" t="str">
            <v>東京都荒川区西日暮里1-60-12</v>
          </cell>
          <cell r="BB579" t="str">
            <v>CATS2階</v>
          </cell>
          <cell r="BC579" t="str">
            <v/>
          </cell>
          <cell r="BD579" t="str">
            <v/>
          </cell>
        </row>
        <row r="580">
          <cell r="A580"/>
          <cell r="B580"/>
          <cell r="C580"/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/>
          <cell r="O580"/>
          <cell r="P580"/>
          <cell r="Q580"/>
          <cell r="R580"/>
          <cell r="S580"/>
          <cell r="T580"/>
          <cell r="U580"/>
          <cell r="V580"/>
          <cell r="W580"/>
          <cell r="X580"/>
          <cell r="Y580"/>
          <cell r="Z580"/>
          <cell r="AA580"/>
          <cell r="AB580"/>
          <cell r="AC580"/>
          <cell r="AD580"/>
          <cell r="AE580"/>
          <cell r="AF580"/>
          <cell r="AG580"/>
          <cell r="AH580"/>
          <cell r="AI580"/>
          <cell r="AJ580"/>
          <cell r="AK580"/>
          <cell r="AL580"/>
          <cell r="AM580"/>
          <cell r="AN580"/>
          <cell r="AO580"/>
          <cell r="AP580"/>
          <cell r="AQ580"/>
          <cell r="AR580"/>
          <cell r="AS580"/>
          <cell r="AT580"/>
          <cell r="AU580"/>
          <cell r="AV580" t="str">
            <v/>
          </cell>
          <cell r="AW580" t="str">
            <v/>
          </cell>
          <cell r="AX580" t="str">
            <v/>
          </cell>
          <cell r="AY580" t="str">
            <v>株式会社フラスコ100cc</v>
          </cell>
          <cell r="AZ580" t="str">
            <v>〒116-0013</v>
          </cell>
          <cell r="BA580" t="str">
            <v>東京都荒川区西日暮里1-60-12</v>
          </cell>
          <cell r="BB580" t="str">
            <v>CATS2階</v>
          </cell>
          <cell r="BC580" t="str">
            <v/>
          </cell>
          <cell r="BD580" t="str">
            <v/>
          </cell>
        </row>
        <row r="581">
          <cell r="A581"/>
          <cell r="B581"/>
          <cell r="C581"/>
          <cell r="D581"/>
          <cell r="E581"/>
          <cell r="F581"/>
          <cell r="G581"/>
          <cell r="H581"/>
          <cell r="I581"/>
          <cell r="J581"/>
          <cell r="K581"/>
          <cell r="L581"/>
          <cell r="M581"/>
          <cell r="N581"/>
          <cell r="O581"/>
          <cell r="P581"/>
          <cell r="Q581"/>
          <cell r="R581"/>
          <cell r="S581"/>
          <cell r="T581"/>
          <cell r="U581"/>
          <cell r="V581"/>
          <cell r="W581"/>
          <cell r="X581"/>
          <cell r="Y581"/>
          <cell r="Z581"/>
          <cell r="AA581"/>
          <cell r="AB581"/>
          <cell r="AC581"/>
          <cell r="AD581"/>
          <cell r="AE581"/>
          <cell r="AF581"/>
          <cell r="AG581"/>
          <cell r="AH581"/>
          <cell r="AI581"/>
          <cell r="AJ581"/>
          <cell r="AK581"/>
          <cell r="AL581"/>
          <cell r="AM581"/>
          <cell r="AN581"/>
          <cell r="AO581"/>
          <cell r="AP581"/>
          <cell r="AQ581"/>
          <cell r="AR581"/>
          <cell r="AS581"/>
          <cell r="AT581"/>
          <cell r="AU581"/>
          <cell r="AV581" t="str">
            <v/>
          </cell>
          <cell r="AW581" t="str">
            <v/>
          </cell>
          <cell r="AX581" t="str">
            <v/>
          </cell>
          <cell r="AY581" t="str">
            <v>株式会社フラスコ100cc</v>
          </cell>
          <cell r="AZ581" t="str">
            <v>〒116-0013</v>
          </cell>
          <cell r="BA581" t="str">
            <v>東京都荒川区西日暮里1-60-12</v>
          </cell>
          <cell r="BB581" t="str">
            <v>CATS2階</v>
          </cell>
          <cell r="BC581" t="str">
            <v/>
          </cell>
          <cell r="BD581" t="str">
            <v/>
          </cell>
        </row>
        <row r="582">
          <cell r="A582"/>
          <cell r="B582"/>
          <cell r="C582"/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/>
          <cell r="U582"/>
          <cell r="V582"/>
          <cell r="W582"/>
          <cell r="X582"/>
          <cell r="Y582"/>
          <cell r="Z582"/>
          <cell r="AA582"/>
          <cell r="AB582"/>
          <cell r="AC582"/>
          <cell r="AD582"/>
          <cell r="AE582"/>
          <cell r="AF582"/>
          <cell r="AG582"/>
          <cell r="AH582"/>
          <cell r="AI582"/>
          <cell r="AJ582"/>
          <cell r="AK582"/>
          <cell r="AL582"/>
          <cell r="AM582"/>
          <cell r="AN582"/>
          <cell r="AO582"/>
          <cell r="AP582"/>
          <cell r="AQ582"/>
          <cell r="AR582"/>
          <cell r="AS582"/>
          <cell r="AT582"/>
          <cell r="AU582"/>
          <cell r="AV582" t="str">
            <v/>
          </cell>
          <cell r="AW582" t="str">
            <v/>
          </cell>
          <cell r="AX582" t="str">
            <v/>
          </cell>
          <cell r="AY582" t="str">
            <v>株式会社フラスコ100cc</v>
          </cell>
          <cell r="AZ582" t="str">
            <v>〒116-0013</v>
          </cell>
          <cell r="BA582" t="str">
            <v>東京都荒川区西日暮里1-60-12</v>
          </cell>
          <cell r="BB582" t="str">
            <v>CATS2階</v>
          </cell>
          <cell r="BC582" t="str">
            <v/>
          </cell>
          <cell r="BD582" t="str">
            <v/>
          </cell>
        </row>
        <row r="583">
          <cell r="A583"/>
          <cell r="B583"/>
          <cell r="C583"/>
          <cell r="D583"/>
          <cell r="E583"/>
          <cell r="F583"/>
          <cell r="G583"/>
          <cell r="H583"/>
          <cell r="I583"/>
          <cell r="J583"/>
          <cell r="K583"/>
          <cell r="L583"/>
          <cell r="M583"/>
          <cell r="N583"/>
          <cell r="O583"/>
          <cell r="P583"/>
          <cell r="Q583"/>
          <cell r="R583"/>
          <cell r="S583"/>
          <cell r="T583"/>
          <cell r="U583"/>
          <cell r="V583"/>
          <cell r="W583"/>
          <cell r="X583"/>
          <cell r="Y583"/>
          <cell r="Z583"/>
          <cell r="AA583"/>
          <cell r="AB583"/>
          <cell r="AC583"/>
          <cell r="AD583"/>
          <cell r="AE583"/>
          <cell r="AF583"/>
          <cell r="AG583"/>
          <cell r="AH583"/>
          <cell r="AI583"/>
          <cell r="AJ583"/>
          <cell r="AK583"/>
          <cell r="AL583"/>
          <cell r="AM583"/>
          <cell r="AN583"/>
          <cell r="AO583"/>
          <cell r="AP583"/>
          <cell r="AQ583"/>
          <cell r="AR583"/>
          <cell r="AS583"/>
          <cell r="AT583"/>
          <cell r="AU583"/>
          <cell r="AV583" t="str">
            <v/>
          </cell>
          <cell r="AW583" t="str">
            <v/>
          </cell>
          <cell r="AX583" t="str">
            <v/>
          </cell>
          <cell r="AY583" t="str">
            <v>株式会社フラスコ100cc</v>
          </cell>
          <cell r="AZ583" t="str">
            <v>〒116-0013</v>
          </cell>
          <cell r="BA583" t="str">
            <v>東京都荒川区西日暮里1-60-12</v>
          </cell>
          <cell r="BB583" t="str">
            <v>CATS2階</v>
          </cell>
          <cell r="BC583" t="str">
            <v/>
          </cell>
          <cell r="BD583" t="str">
            <v/>
          </cell>
        </row>
        <row r="584">
          <cell r="A584"/>
          <cell r="B584"/>
          <cell r="C584"/>
          <cell r="D584"/>
          <cell r="E584"/>
          <cell r="F584"/>
          <cell r="G584"/>
          <cell r="H584"/>
          <cell r="I584"/>
          <cell r="J584"/>
          <cell r="K584"/>
          <cell r="L584"/>
          <cell r="M584"/>
          <cell r="N584"/>
          <cell r="O584"/>
          <cell r="P584"/>
          <cell r="Q584"/>
          <cell r="R584"/>
          <cell r="S584"/>
          <cell r="T584"/>
          <cell r="U584"/>
          <cell r="V584"/>
          <cell r="W584"/>
          <cell r="X584"/>
          <cell r="Y584"/>
          <cell r="Z584"/>
          <cell r="AA584"/>
          <cell r="AB584"/>
          <cell r="AC584"/>
          <cell r="AD584"/>
          <cell r="AE584"/>
          <cell r="AF584"/>
          <cell r="AG584"/>
          <cell r="AH584"/>
          <cell r="AI584"/>
          <cell r="AJ584"/>
          <cell r="AK584"/>
          <cell r="AL584"/>
          <cell r="AM584"/>
          <cell r="AN584"/>
          <cell r="AO584"/>
          <cell r="AP584"/>
          <cell r="AQ584"/>
          <cell r="AR584"/>
          <cell r="AS584"/>
          <cell r="AT584"/>
          <cell r="AU584"/>
          <cell r="AV584" t="str">
            <v/>
          </cell>
          <cell r="AW584" t="str">
            <v/>
          </cell>
          <cell r="AX584" t="str">
            <v/>
          </cell>
          <cell r="AY584" t="str">
            <v>株式会社フラスコ100cc</v>
          </cell>
          <cell r="AZ584" t="str">
            <v>〒116-0013</v>
          </cell>
          <cell r="BA584" t="str">
            <v>東京都荒川区西日暮里1-60-12</v>
          </cell>
          <cell r="BB584" t="str">
            <v>CATS2階</v>
          </cell>
          <cell r="BC584" t="str">
            <v/>
          </cell>
          <cell r="BD584" t="str">
            <v/>
          </cell>
        </row>
        <row r="585">
          <cell r="A585"/>
          <cell r="B585"/>
          <cell r="C585"/>
          <cell r="D585"/>
          <cell r="E585"/>
          <cell r="F585"/>
          <cell r="G585"/>
          <cell r="H585"/>
          <cell r="I585"/>
          <cell r="J585"/>
          <cell r="K585"/>
          <cell r="L585"/>
          <cell r="M585"/>
          <cell r="N585"/>
          <cell r="O585"/>
          <cell r="P585"/>
          <cell r="Q585"/>
          <cell r="R585"/>
          <cell r="S585"/>
          <cell r="T585"/>
          <cell r="U585"/>
          <cell r="V585"/>
          <cell r="W585"/>
          <cell r="X585"/>
          <cell r="Y585"/>
          <cell r="Z585"/>
          <cell r="AA585"/>
          <cell r="AB585"/>
          <cell r="AC585"/>
          <cell r="AD585"/>
          <cell r="AE585"/>
          <cell r="AF585"/>
          <cell r="AG585"/>
          <cell r="AH585"/>
          <cell r="AI585"/>
          <cell r="AJ585"/>
          <cell r="AK585"/>
          <cell r="AL585"/>
          <cell r="AM585"/>
          <cell r="AN585"/>
          <cell r="AO585"/>
          <cell r="AP585"/>
          <cell r="AQ585"/>
          <cell r="AR585"/>
          <cell r="AS585"/>
          <cell r="AT585"/>
          <cell r="AU585"/>
          <cell r="AV585" t="str">
            <v/>
          </cell>
          <cell r="AW585" t="str">
            <v/>
          </cell>
          <cell r="AX585" t="str">
            <v/>
          </cell>
          <cell r="AY585" t="str">
            <v>株式会社フラスコ100cc</v>
          </cell>
          <cell r="AZ585" t="str">
            <v>〒116-0013</v>
          </cell>
          <cell r="BA585" t="str">
            <v>東京都荒川区西日暮里1-60-12</v>
          </cell>
          <cell r="BB585" t="str">
            <v>CATS2階</v>
          </cell>
          <cell r="BC585" t="str">
            <v/>
          </cell>
          <cell r="BD585" t="str">
            <v/>
          </cell>
        </row>
        <row r="586">
          <cell r="A586"/>
          <cell r="B586"/>
          <cell r="C586"/>
          <cell r="D586"/>
          <cell r="E586"/>
          <cell r="F586"/>
          <cell r="G586"/>
          <cell r="H586"/>
          <cell r="I586"/>
          <cell r="J586"/>
          <cell r="K586"/>
          <cell r="L586"/>
          <cell r="M586"/>
          <cell r="N586"/>
          <cell r="O586"/>
          <cell r="P586"/>
          <cell r="Q586"/>
          <cell r="R586"/>
          <cell r="S586"/>
          <cell r="T586"/>
          <cell r="U586"/>
          <cell r="V586"/>
          <cell r="W586"/>
          <cell r="X586"/>
          <cell r="Y586"/>
          <cell r="Z586"/>
          <cell r="AA586"/>
          <cell r="AB586"/>
          <cell r="AC586"/>
          <cell r="AD586"/>
          <cell r="AE586"/>
          <cell r="AF586"/>
          <cell r="AG586"/>
          <cell r="AH586"/>
          <cell r="AI586"/>
          <cell r="AJ586"/>
          <cell r="AK586"/>
          <cell r="AL586"/>
          <cell r="AM586"/>
          <cell r="AN586"/>
          <cell r="AO586"/>
          <cell r="AP586"/>
          <cell r="AQ586"/>
          <cell r="AR586"/>
          <cell r="AS586"/>
          <cell r="AT586"/>
          <cell r="AU586"/>
          <cell r="AV586" t="str">
            <v/>
          </cell>
          <cell r="AW586" t="str">
            <v/>
          </cell>
          <cell r="AX586" t="str">
            <v/>
          </cell>
          <cell r="AY586" t="str">
            <v>株式会社フラスコ100cc</v>
          </cell>
          <cell r="AZ586" t="str">
            <v>〒116-0013</v>
          </cell>
          <cell r="BA586" t="str">
            <v>東京都荒川区西日暮里1-60-12</v>
          </cell>
          <cell r="BB586" t="str">
            <v>CATS2階</v>
          </cell>
          <cell r="BC586" t="str">
            <v/>
          </cell>
          <cell r="BD586" t="str">
            <v/>
          </cell>
        </row>
        <row r="587">
          <cell r="A587"/>
          <cell r="B587"/>
          <cell r="C587"/>
          <cell r="D587"/>
          <cell r="E587"/>
          <cell r="F587"/>
          <cell r="G587"/>
          <cell r="H587"/>
          <cell r="I587"/>
          <cell r="J587"/>
          <cell r="K587"/>
          <cell r="L587"/>
          <cell r="M587"/>
          <cell r="N587"/>
          <cell r="O587"/>
          <cell r="P587"/>
          <cell r="Q587"/>
          <cell r="R587"/>
          <cell r="S587"/>
          <cell r="T587"/>
          <cell r="U587"/>
          <cell r="V587"/>
          <cell r="W587"/>
          <cell r="X587"/>
          <cell r="Y587"/>
          <cell r="Z587"/>
          <cell r="AA587"/>
          <cell r="AB587"/>
          <cell r="AC587"/>
          <cell r="AD587"/>
          <cell r="AE587"/>
          <cell r="AF587"/>
          <cell r="AG587"/>
          <cell r="AH587"/>
          <cell r="AI587"/>
          <cell r="AJ587"/>
          <cell r="AK587"/>
          <cell r="AL587"/>
          <cell r="AM587"/>
          <cell r="AN587"/>
          <cell r="AO587"/>
          <cell r="AP587"/>
          <cell r="AQ587"/>
          <cell r="AR587"/>
          <cell r="AS587"/>
          <cell r="AT587"/>
          <cell r="AU587"/>
          <cell r="AV587" t="str">
            <v/>
          </cell>
          <cell r="AW587" t="str">
            <v/>
          </cell>
          <cell r="AX587" t="str">
            <v/>
          </cell>
          <cell r="AY587" t="str">
            <v>株式会社フラスコ100cc</v>
          </cell>
          <cell r="AZ587" t="str">
            <v>〒116-0013</v>
          </cell>
          <cell r="BA587" t="str">
            <v>東京都荒川区西日暮里1-60-12</v>
          </cell>
          <cell r="BB587" t="str">
            <v>CATS2階</v>
          </cell>
          <cell r="BC587" t="str">
            <v/>
          </cell>
          <cell r="BD587" t="str">
            <v/>
          </cell>
        </row>
        <row r="588">
          <cell r="A588"/>
          <cell r="B588"/>
          <cell r="C588"/>
          <cell r="D588"/>
          <cell r="E588"/>
          <cell r="F588"/>
          <cell r="G588"/>
          <cell r="H588"/>
          <cell r="I588"/>
          <cell r="J588"/>
          <cell r="K588"/>
          <cell r="L588"/>
          <cell r="M588"/>
          <cell r="N588"/>
          <cell r="O588"/>
          <cell r="P588"/>
          <cell r="Q588"/>
          <cell r="R588"/>
          <cell r="S588"/>
          <cell r="T588"/>
          <cell r="U588"/>
          <cell r="V588"/>
          <cell r="W588"/>
          <cell r="X588"/>
          <cell r="Y588"/>
          <cell r="Z588"/>
          <cell r="AA588"/>
          <cell r="AB588"/>
          <cell r="AC588"/>
          <cell r="AD588"/>
          <cell r="AE588"/>
          <cell r="AF588"/>
          <cell r="AG588"/>
          <cell r="AH588"/>
          <cell r="AI588"/>
          <cell r="AJ588"/>
          <cell r="AK588"/>
          <cell r="AL588"/>
          <cell r="AM588"/>
          <cell r="AN588"/>
          <cell r="AO588"/>
          <cell r="AP588"/>
          <cell r="AQ588"/>
          <cell r="AR588"/>
          <cell r="AS588"/>
          <cell r="AT588"/>
          <cell r="AU588"/>
          <cell r="AV588" t="str">
            <v/>
          </cell>
          <cell r="AW588" t="str">
            <v/>
          </cell>
          <cell r="AX588" t="str">
            <v/>
          </cell>
          <cell r="AY588" t="str">
            <v>株式会社フラスコ100cc</v>
          </cell>
          <cell r="AZ588" t="str">
            <v>〒116-0013</v>
          </cell>
          <cell r="BA588" t="str">
            <v>東京都荒川区西日暮里1-60-12</v>
          </cell>
          <cell r="BB588" t="str">
            <v>CATS2階</v>
          </cell>
          <cell r="BC588" t="str">
            <v/>
          </cell>
          <cell r="BD588" t="str">
            <v/>
          </cell>
        </row>
        <row r="589">
          <cell r="A589"/>
          <cell r="B589"/>
          <cell r="C589"/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/>
          <cell r="U589"/>
          <cell r="V589"/>
          <cell r="W589"/>
          <cell r="X589"/>
          <cell r="Y589"/>
          <cell r="Z589"/>
          <cell r="AA589"/>
          <cell r="AB589"/>
          <cell r="AC589"/>
          <cell r="AD589"/>
          <cell r="AE589"/>
          <cell r="AF589"/>
          <cell r="AG589"/>
          <cell r="AH589"/>
          <cell r="AI589"/>
          <cell r="AJ589"/>
          <cell r="AK589"/>
          <cell r="AL589"/>
          <cell r="AM589"/>
          <cell r="AN589"/>
          <cell r="AO589"/>
          <cell r="AP589"/>
          <cell r="AQ589"/>
          <cell r="AR589"/>
          <cell r="AS589"/>
          <cell r="AT589"/>
          <cell r="AU589"/>
          <cell r="AV589" t="str">
            <v/>
          </cell>
          <cell r="AW589" t="str">
            <v/>
          </cell>
          <cell r="AX589" t="str">
            <v/>
          </cell>
          <cell r="AY589" t="str">
            <v>株式会社フラスコ100cc</v>
          </cell>
          <cell r="AZ589" t="str">
            <v>〒116-0013</v>
          </cell>
          <cell r="BA589" t="str">
            <v>東京都荒川区西日暮里1-60-12</v>
          </cell>
          <cell r="BB589" t="str">
            <v>CATS2階</v>
          </cell>
          <cell r="BC589" t="str">
            <v/>
          </cell>
          <cell r="BD589" t="str">
            <v/>
          </cell>
        </row>
        <row r="590">
          <cell r="A590"/>
          <cell r="B590"/>
          <cell r="C590"/>
          <cell r="D590"/>
          <cell r="E590"/>
          <cell r="F590"/>
          <cell r="G590"/>
          <cell r="H590"/>
          <cell r="I590"/>
          <cell r="J590"/>
          <cell r="K590"/>
          <cell r="L590"/>
          <cell r="M590"/>
          <cell r="N590"/>
          <cell r="O590"/>
          <cell r="P590"/>
          <cell r="Q590"/>
          <cell r="R590"/>
          <cell r="S590"/>
          <cell r="T590"/>
          <cell r="U590"/>
          <cell r="V590"/>
          <cell r="W590"/>
          <cell r="X590"/>
          <cell r="Y590"/>
          <cell r="Z590"/>
          <cell r="AA590"/>
          <cell r="AB590"/>
          <cell r="AC590"/>
          <cell r="AD590"/>
          <cell r="AE590"/>
          <cell r="AF590"/>
          <cell r="AG590"/>
          <cell r="AH590"/>
          <cell r="AI590"/>
          <cell r="AJ590"/>
          <cell r="AK590"/>
          <cell r="AL590"/>
          <cell r="AM590"/>
          <cell r="AN590"/>
          <cell r="AO590"/>
          <cell r="AP590"/>
          <cell r="AQ590"/>
          <cell r="AR590"/>
          <cell r="AS590"/>
          <cell r="AT590"/>
          <cell r="AU590"/>
          <cell r="AV590" t="str">
            <v/>
          </cell>
          <cell r="AW590" t="str">
            <v/>
          </cell>
          <cell r="AX590" t="str">
            <v/>
          </cell>
          <cell r="AY590" t="str">
            <v>株式会社フラスコ100cc</v>
          </cell>
          <cell r="AZ590" t="str">
            <v>〒116-0013</v>
          </cell>
          <cell r="BA590" t="str">
            <v>東京都荒川区西日暮里1-60-12</v>
          </cell>
          <cell r="BB590" t="str">
            <v>CATS2階</v>
          </cell>
          <cell r="BC590" t="str">
            <v/>
          </cell>
          <cell r="BD590" t="str">
            <v/>
          </cell>
        </row>
        <row r="591">
          <cell r="A591"/>
          <cell r="B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  <cell r="AH591"/>
          <cell r="AI591"/>
          <cell r="AJ591"/>
          <cell r="AK591"/>
          <cell r="AL591"/>
          <cell r="AM591"/>
          <cell r="AN591"/>
          <cell r="AO591"/>
          <cell r="AP591"/>
          <cell r="AQ591"/>
          <cell r="AR591"/>
          <cell r="AS591"/>
          <cell r="AT591"/>
          <cell r="AU591"/>
          <cell r="AV591" t="str">
            <v/>
          </cell>
          <cell r="AW591" t="str">
            <v/>
          </cell>
          <cell r="AX591" t="str">
            <v/>
          </cell>
          <cell r="AY591" t="str">
            <v>株式会社フラスコ100cc</v>
          </cell>
          <cell r="AZ591" t="str">
            <v>〒116-0013</v>
          </cell>
          <cell r="BA591" t="str">
            <v>東京都荒川区西日暮里1-60-12</v>
          </cell>
          <cell r="BB591" t="str">
            <v>CATS2階</v>
          </cell>
          <cell r="BC591" t="str">
            <v/>
          </cell>
          <cell r="BD591" t="str">
            <v/>
          </cell>
        </row>
        <row r="592">
          <cell r="A592"/>
          <cell r="B592"/>
          <cell r="C592"/>
          <cell r="D592"/>
          <cell r="E592"/>
          <cell r="F592"/>
          <cell r="G592"/>
          <cell r="H592"/>
          <cell r="I592"/>
          <cell r="J592"/>
          <cell r="K592"/>
          <cell r="L592"/>
          <cell r="M592"/>
          <cell r="N592"/>
          <cell r="O592"/>
          <cell r="P592"/>
          <cell r="Q592"/>
          <cell r="R592"/>
          <cell r="S592"/>
          <cell r="T592"/>
          <cell r="U592"/>
          <cell r="V592"/>
          <cell r="W592"/>
          <cell r="X592"/>
          <cell r="Y592"/>
          <cell r="Z592"/>
          <cell r="AA592"/>
          <cell r="AB592"/>
          <cell r="AC592"/>
          <cell r="AD592"/>
          <cell r="AE592"/>
          <cell r="AF592"/>
          <cell r="AG592"/>
          <cell r="AH592"/>
          <cell r="AI592"/>
          <cell r="AJ592"/>
          <cell r="AK592"/>
          <cell r="AL592"/>
          <cell r="AM592"/>
          <cell r="AN592"/>
          <cell r="AO592"/>
          <cell r="AP592"/>
          <cell r="AQ592"/>
          <cell r="AR592"/>
          <cell r="AS592"/>
          <cell r="AT592"/>
          <cell r="AU592"/>
          <cell r="AV592" t="str">
            <v/>
          </cell>
          <cell r="AW592" t="str">
            <v/>
          </cell>
          <cell r="AX592" t="str">
            <v/>
          </cell>
          <cell r="AY592" t="str">
            <v>株式会社フラスコ100cc</v>
          </cell>
          <cell r="AZ592" t="str">
            <v>〒116-0013</v>
          </cell>
          <cell r="BA592" t="str">
            <v>東京都荒川区西日暮里1-60-12</v>
          </cell>
          <cell r="BB592" t="str">
            <v>CATS2階</v>
          </cell>
          <cell r="BC592" t="str">
            <v/>
          </cell>
          <cell r="BD592" t="str">
            <v/>
          </cell>
        </row>
        <row r="593">
          <cell r="A593"/>
          <cell r="B593"/>
          <cell r="C593"/>
          <cell r="D593"/>
          <cell r="E593"/>
          <cell r="F593"/>
          <cell r="G593"/>
          <cell r="H593"/>
          <cell r="I593"/>
          <cell r="J593"/>
          <cell r="K593"/>
          <cell r="L593"/>
          <cell r="M593"/>
          <cell r="N593"/>
          <cell r="O593"/>
          <cell r="P593"/>
          <cell r="Q593"/>
          <cell r="R593"/>
          <cell r="S593"/>
          <cell r="T593"/>
          <cell r="U593"/>
          <cell r="V593"/>
          <cell r="W593"/>
          <cell r="X593"/>
          <cell r="Y593"/>
          <cell r="Z593"/>
          <cell r="AA593"/>
          <cell r="AB593"/>
          <cell r="AC593"/>
          <cell r="AD593"/>
          <cell r="AE593"/>
          <cell r="AF593"/>
          <cell r="AG593"/>
          <cell r="AH593"/>
          <cell r="AI593"/>
          <cell r="AJ593"/>
          <cell r="AK593"/>
          <cell r="AL593"/>
          <cell r="AM593"/>
          <cell r="AN593"/>
          <cell r="AO593"/>
          <cell r="AP593"/>
          <cell r="AQ593"/>
          <cell r="AR593"/>
          <cell r="AS593"/>
          <cell r="AT593"/>
          <cell r="AU593"/>
          <cell r="AV593" t="str">
            <v/>
          </cell>
          <cell r="AW593" t="str">
            <v/>
          </cell>
          <cell r="AX593" t="str">
            <v/>
          </cell>
          <cell r="AY593" t="str">
            <v>株式会社フラスコ100cc</v>
          </cell>
          <cell r="AZ593" t="str">
            <v>〒116-0013</v>
          </cell>
          <cell r="BA593" t="str">
            <v>東京都荒川区西日暮里1-60-12</v>
          </cell>
          <cell r="BB593" t="str">
            <v>CATS2階</v>
          </cell>
          <cell r="BC593" t="str">
            <v/>
          </cell>
          <cell r="BD593" t="str">
            <v/>
          </cell>
        </row>
        <row r="594">
          <cell r="A594"/>
          <cell r="B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  <cell r="AH594"/>
          <cell r="AI594"/>
          <cell r="AJ594"/>
          <cell r="AK594"/>
          <cell r="AL594"/>
          <cell r="AM594"/>
          <cell r="AN594"/>
          <cell r="AO594"/>
          <cell r="AP594"/>
          <cell r="AQ594"/>
          <cell r="AR594"/>
          <cell r="AS594"/>
          <cell r="AT594"/>
          <cell r="AU594"/>
          <cell r="AV594" t="str">
            <v/>
          </cell>
          <cell r="AW594" t="str">
            <v/>
          </cell>
          <cell r="AX594" t="str">
            <v/>
          </cell>
          <cell r="AY594" t="str">
            <v>株式会社フラスコ100cc</v>
          </cell>
          <cell r="AZ594" t="str">
            <v>〒116-0013</v>
          </cell>
          <cell r="BA594" t="str">
            <v>東京都荒川区西日暮里1-60-12</v>
          </cell>
          <cell r="BB594" t="str">
            <v>CATS2階</v>
          </cell>
          <cell r="BC594" t="str">
            <v/>
          </cell>
          <cell r="BD594" t="str">
            <v/>
          </cell>
        </row>
        <row r="595">
          <cell r="A595"/>
          <cell r="B595"/>
          <cell r="C595"/>
          <cell r="D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  <cell r="O595"/>
          <cell r="P595"/>
          <cell r="Q595"/>
          <cell r="R595"/>
          <cell r="S595"/>
          <cell r="T595"/>
          <cell r="U595"/>
          <cell r="V595"/>
          <cell r="W595"/>
          <cell r="X595"/>
          <cell r="Y595"/>
          <cell r="Z595"/>
          <cell r="AA595"/>
          <cell r="AB595"/>
          <cell r="AC595"/>
          <cell r="AD595"/>
          <cell r="AE595"/>
          <cell r="AF595"/>
          <cell r="AG595"/>
          <cell r="AH595"/>
          <cell r="AI595"/>
          <cell r="AJ595"/>
          <cell r="AK595"/>
          <cell r="AL595"/>
          <cell r="AM595"/>
          <cell r="AN595"/>
          <cell r="AO595"/>
          <cell r="AP595"/>
          <cell r="AQ595"/>
          <cell r="AR595"/>
          <cell r="AS595"/>
          <cell r="AT595"/>
          <cell r="AU595"/>
          <cell r="AV595" t="str">
            <v/>
          </cell>
          <cell r="AW595" t="str">
            <v/>
          </cell>
          <cell r="AX595" t="str">
            <v/>
          </cell>
          <cell r="AY595" t="str">
            <v>株式会社フラスコ100cc</v>
          </cell>
          <cell r="AZ595" t="str">
            <v>〒116-0013</v>
          </cell>
          <cell r="BA595" t="str">
            <v>東京都荒川区西日暮里1-60-12</v>
          </cell>
          <cell r="BB595" t="str">
            <v>CATS2階</v>
          </cell>
          <cell r="BC595" t="str">
            <v/>
          </cell>
          <cell r="BD595" t="str">
            <v/>
          </cell>
        </row>
        <row r="596">
          <cell r="A596"/>
          <cell r="B596"/>
          <cell r="C596"/>
          <cell r="D596"/>
          <cell r="E596"/>
          <cell r="F596"/>
          <cell r="G596"/>
          <cell r="H596"/>
          <cell r="I596"/>
          <cell r="J596"/>
          <cell r="K596"/>
          <cell r="L596"/>
          <cell r="M596"/>
          <cell r="N596"/>
          <cell r="O596"/>
          <cell r="P596"/>
          <cell r="Q596"/>
          <cell r="R596"/>
          <cell r="S596"/>
          <cell r="T596"/>
          <cell r="U596"/>
          <cell r="V596"/>
          <cell r="W596"/>
          <cell r="X596"/>
          <cell r="Y596"/>
          <cell r="Z596"/>
          <cell r="AA596"/>
          <cell r="AB596"/>
          <cell r="AC596"/>
          <cell r="AD596"/>
          <cell r="AE596"/>
          <cell r="AF596"/>
          <cell r="AG596"/>
          <cell r="AH596"/>
          <cell r="AI596"/>
          <cell r="AJ596"/>
          <cell r="AK596"/>
          <cell r="AL596"/>
          <cell r="AM596"/>
          <cell r="AN596"/>
          <cell r="AO596"/>
          <cell r="AP596"/>
          <cell r="AQ596"/>
          <cell r="AR596"/>
          <cell r="AS596"/>
          <cell r="AT596"/>
          <cell r="AU596"/>
          <cell r="AV596" t="str">
            <v/>
          </cell>
          <cell r="AW596" t="str">
            <v/>
          </cell>
          <cell r="AX596" t="str">
            <v/>
          </cell>
          <cell r="AY596" t="str">
            <v>株式会社フラスコ100cc</v>
          </cell>
          <cell r="AZ596" t="str">
            <v>〒116-0013</v>
          </cell>
          <cell r="BA596" t="str">
            <v>東京都荒川区西日暮里1-60-12</v>
          </cell>
          <cell r="BB596" t="str">
            <v>CATS2階</v>
          </cell>
          <cell r="BC596" t="str">
            <v/>
          </cell>
          <cell r="BD596" t="str">
            <v/>
          </cell>
        </row>
        <row r="597">
          <cell r="A597"/>
          <cell r="B597"/>
          <cell r="C597"/>
          <cell r="D597"/>
          <cell r="E597"/>
          <cell r="F597"/>
          <cell r="G597"/>
          <cell r="H597"/>
          <cell r="I597"/>
          <cell r="J597"/>
          <cell r="K597"/>
          <cell r="L597"/>
          <cell r="M597"/>
          <cell r="N597"/>
          <cell r="O597"/>
          <cell r="P597"/>
          <cell r="Q597"/>
          <cell r="R597"/>
          <cell r="S597"/>
          <cell r="T597"/>
          <cell r="U597"/>
          <cell r="V597"/>
          <cell r="W597"/>
          <cell r="X597"/>
          <cell r="Y597"/>
          <cell r="Z597"/>
          <cell r="AA597"/>
          <cell r="AB597"/>
          <cell r="AC597"/>
          <cell r="AD597"/>
          <cell r="AE597"/>
          <cell r="AF597"/>
          <cell r="AG597"/>
          <cell r="AH597"/>
          <cell r="AI597"/>
          <cell r="AJ597"/>
          <cell r="AK597"/>
          <cell r="AL597"/>
          <cell r="AM597"/>
          <cell r="AN597"/>
          <cell r="AO597"/>
          <cell r="AP597"/>
          <cell r="AQ597"/>
          <cell r="AR597"/>
          <cell r="AS597"/>
          <cell r="AT597"/>
          <cell r="AU597"/>
          <cell r="AV597" t="str">
            <v/>
          </cell>
          <cell r="AW597" t="str">
            <v/>
          </cell>
          <cell r="AX597" t="str">
            <v/>
          </cell>
          <cell r="AY597" t="str">
            <v>株式会社フラスコ100cc</v>
          </cell>
          <cell r="AZ597" t="str">
            <v>〒116-0013</v>
          </cell>
          <cell r="BA597" t="str">
            <v>東京都荒川区西日暮里1-60-12</v>
          </cell>
          <cell r="BB597" t="str">
            <v>CATS2階</v>
          </cell>
          <cell r="BC597" t="str">
            <v/>
          </cell>
          <cell r="BD597" t="str">
            <v/>
          </cell>
        </row>
        <row r="598">
          <cell r="A598"/>
          <cell r="B598"/>
          <cell r="C598"/>
          <cell r="D598"/>
          <cell r="E598"/>
          <cell r="F598"/>
          <cell r="G598"/>
          <cell r="H598"/>
          <cell r="I598"/>
          <cell r="J598"/>
          <cell r="K598"/>
          <cell r="L598"/>
          <cell r="M598"/>
          <cell r="N598"/>
          <cell r="O598"/>
          <cell r="P598"/>
          <cell r="Q598"/>
          <cell r="R598"/>
          <cell r="S598"/>
          <cell r="T598"/>
          <cell r="U598"/>
          <cell r="V598"/>
          <cell r="W598"/>
          <cell r="X598"/>
          <cell r="Y598"/>
          <cell r="Z598"/>
          <cell r="AA598"/>
          <cell r="AB598"/>
          <cell r="AC598"/>
          <cell r="AD598"/>
          <cell r="AE598"/>
          <cell r="AF598"/>
          <cell r="AG598"/>
          <cell r="AH598"/>
          <cell r="AI598"/>
          <cell r="AJ598"/>
          <cell r="AK598"/>
          <cell r="AL598"/>
          <cell r="AM598"/>
          <cell r="AN598"/>
          <cell r="AO598"/>
          <cell r="AP598"/>
          <cell r="AQ598"/>
          <cell r="AR598"/>
          <cell r="AS598"/>
          <cell r="AT598"/>
          <cell r="AU598"/>
          <cell r="AV598" t="str">
            <v/>
          </cell>
          <cell r="AW598" t="str">
            <v/>
          </cell>
          <cell r="AX598" t="str">
            <v/>
          </cell>
          <cell r="AY598" t="str">
            <v>株式会社フラスコ100cc</v>
          </cell>
          <cell r="AZ598" t="str">
            <v>〒116-0013</v>
          </cell>
          <cell r="BA598" t="str">
            <v>東京都荒川区西日暮里1-60-12</v>
          </cell>
          <cell r="BB598" t="str">
            <v>CATS2階</v>
          </cell>
          <cell r="BC598" t="str">
            <v/>
          </cell>
          <cell r="BD598" t="str">
            <v/>
          </cell>
        </row>
        <row r="599">
          <cell r="A599"/>
          <cell r="B599"/>
          <cell r="C599"/>
          <cell r="D599"/>
          <cell r="E599"/>
          <cell r="F599"/>
          <cell r="G599"/>
          <cell r="H599"/>
          <cell r="I599"/>
          <cell r="J599"/>
          <cell r="K599"/>
          <cell r="L599"/>
          <cell r="M599"/>
          <cell r="N599"/>
          <cell r="O599"/>
          <cell r="P599"/>
          <cell r="Q599"/>
          <cell r="R599"/>
          <cell r="S599"/>
          <cell r="T599"/>
          <cell r="U599"/>
          <cell r="V599"/>
          <cell r="W599"/>
          <cell r="X599"/>
          <cell r="Y599"/>
          <cell r="Z599"/>
          <cell r="AA599"/>
          <cell r="AB599"/>
          <cell r="AC599"/>
          <cell r="AD599"/>
          <cell r="AE599"/>
          <cell r="AF599"/>
          <cell r="AG599"/>
          <cell r="AH599"/>
          <cell r="AI599"/>
          <cell r="AJ599"/>
          <cell r="AK599"/>
          <cell r="AL599"/>
          <cell r="AM599"/>
          <cell r="AN599"/>
          <cell r="AO599"/>
          <cell r="AP599"/>
          <cell r="AQ599"/>
          <cell r="AR599"/>
          <cell r="AS599"/>
          <cell r="AT599"/>
          <cell r="AU599"/>
          <cell r="AV599" t="str">
            <v/>
          </cell>
          <cell r="AW599" t="str">
            <v/>
          </cell>
          <cell r="AX599" t="str">
            <v/>
          </cell>
          <cell r="AY599" t="str">
            <v>株式会社フラスコ100cc</v>
          </cell>
          <cell r="AZ599" t="str">
            <v>〒116-0013</v>
          </cell>
          <cell r="BA599" t="str">
            <v>東京都荒川区西日暮里1-60-12</v>
          </cell>
          <cell r="BB599" t="str">
            <v>CATS2階</v>
          </cell>
          <cell r="BC599" t="str">
            <v/>
          </cell>
          <cell r="BD599" t="str">
            <v/>
          </cell>
        </row>
        <row r="600">
          <cell r="A600"/>
          <cell r="B600"/>
          <cell r="C600"/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/>
          <cell r="V600"/>
          <cell r="W600"/>
          <cell r="X600"/>
          <cell r="Y600"/>
          <cell r="Z600"/>
          <cell r="AA600"/>
          <cell r="AB600"/>
          <cell r="AC600"/>
          <cell r="AD600"/>
          <cell r="AE600"/>
          <cell r="AF600"/>
          <cell r="AG600"/>
          <cell r="AH600"/>
          <cell r="AI600"/>
          <cell r="AJ600"/>
          <cell r="AK600"/>
          <cell r="AL600"/>
          <cell r="AM600"/>
          <cell r="AN600"/>
          <cell r="AO600"/>
          <cell r="AP600"/>
          <cell r="AQ600"/>
          <cell r="AR600"/>
          <cell r="AS600"/>
          <cell r="AT600"/>
          <cell r="AU600"/>
          <cell r="AV600" t="str">
            <v/>
          </cell>
          <cell r="AW600" t="str">
            <v/>
          </cell>
          <cell r="AX600" t="str">
            <v/>
          </cell>
          <cell r="AY600" t="str">
            <v>株式会社フラスコ100cc</v>
          </cell>
          <cell r="AZ600" t="str">
            <v>〒116-0013</v>
          </cell>
          <cell r="BA600" t="str">
            <v>東京都荒川区西日暮里1-60-12</v>
          </cell>
          <cell r="BB600" t="str">
            <v>CATS2階</v>
          </cell>
          <cell r="BC600" t="str">
            <v/>
          </cell>
          <cell r="BD600" t="str">
            <v/>
          </cell>
        </row>
        <row r="601">
          <cell r="A601"/>
          <cell r="B601"/>
          <cell r="C601"/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/>
          <cell r="AC601"/>
          <cell r="AD601"/>
          <cell r="AE601"/>
          <cell r="AF601"/>
          <cell r="AG601"/>
          <cell r="AH601"/>
          <cell r="AI601"/>
          <cell r="AJ601"/>
          <cell r="AK601"/>
          <cell r="AL601"/>
          <cell r="AM601"/>
          <cell r="AN601"/>
          <cell r="AO601"/>
          <cell r="AP601"/>
          <cell r="AQ601"/>
          <cell r="AR601"/>
          <cell r="AS601"/>
          <cell r="AT601"/>
          <cell r="AU601"/>
          <cell r="AV601" t="str">
            <v/>
          </cell>
          <cell r="AW601" t="str">
            <v/>
          </cell>
          <cell r="AX601" t="str">
            <v/>
          </cell>
          <cell r="AY601" t="str">
            <v>株式会社フラスコ100cc</v>
          </cell>
          <cell r="AZ601" t="str">
            <v>〒116-0013</v>
          </cell>
          <cell r="BA601" t="str">
            <v>東京都荒川区西日暮里1-60-12</v>
          </cell>
          <cell r="BB601" t="str">
            <v>CATS2階</v>
          </cell>
          <cell r="BC601" t="str">
            <v/>
          </cell>
          <cell r="BD601" t="str">
            <v/>
          </cell>
        </row>
        <row r="602">
          <cell r="A602"/>
          <cell r="B602"/>
          <cell r="C602"/>
          <cell r="D602"/>
          <cell r="E602"/>
          <cell r="F602"/>
          <cell r="G602"/>
          <cell r="H602"/>
          <cell r="I602"/>
          <cell r="J602"/>
          <cell r="K602"/>
          <cell r="L602"/>
          <cell r="M602"/>
          <cell r="N602"/>
          <cell r="O602"/>
          <cell r="P602"/>
          <cell r="Q602"/>
          <cell r="R602"/>
          <cell r="S602"/>
          <cell r="T602"/>
          <cell r="U602"/>
          <cell r="V602"/>
          <cell r="W602"/>
          <cell r="X602"/>
          <cell r="Y602"/>
          <cell r="Z602"/>
          <cell r="AA602"/>
          <cell r="AB602"/>
          <cell r="AC602"/>
          <cell r="AD602"/>
          <cell r="AE602"/>
          <cell r="AF602"/>
          <cell r="AG602"/>
          <cell r="AH602"/>
          <cell r="AI602"/>
          <cell r="AJ602"/>
          <cell r="AK602"/>
          <cell r="AL602"/>
          <cell r="AM602"/>
          <cell r="AN602"/>
          <cell r="AO602"/>
          <cell r="AP602"/>
          <cell r="AQ602"/>
          <cell r="AR602"/>
          <cell r="AS602"/>
          <cell r="AT602"/>
          <cell r="AU602"/>
          <cell r="AV602" t="str">
            <v/>
          </cell>
          <cell r="AW602" t="str">
            <v/>
          </cell>
          <cell r="AX602" t="str">
            <v/>
          </cell>
          <cell r="AY602" t="str">
            <v>株式会社フラスコ100cc</v>
          </cell>
          <cell r="AZ602" t="str">
            <v>〒116-0013</v>
          </cell>
          <cell r="BA602" t="str">
            <v>東京都荒川区西日暮里1-60-12</v>
          </cell>
          <cell r="BB602" t="str">
            <v>CATS2階</v>
          </cell>
          <cell r="BC602" t="str">
            <v/>
          </cell>
          <cell r="BD602" t="str">
            <v/>
          </cell>
        </row>
        <row r="603">
          <cell r="A603" t="str">
            <v>ここまで</v>
          </cell>
          <cell r="B603"/>
          <cell r="C603"/>
          <cell r="D603"/>
          <cell r="E603"/>
          <cell r="F603"/>
          <cell r="G603"/>
          <cell r="H603"/>
          <cell r="I603"/>
          <cell r="J603"/>
          <cell r="K603"/>
          <cell r="L603"/>
          <cell r="M603"/>
          <cell r="N603"/>
          <cell r="O603"/>
          <cell r="P603"/>
          <cell r="Q603"/>
          <cell r="R603"/>
          <cell r="S603"/>
          <cell r="T603"/>
          <cell r="U603"/>
          <cell r="V603"/>
          <cell r="W603"/>
          <cell r="X603"/>
          <cell r="Y603"/>
          <cell r="Z603"/>
          <cell r="AA603"/>
          <cell r="AB603"/>
          <cell r="AC603"/>
          <cell r="AD603"/>
          <cell r="AE603"/>
          <cell r="AF603"/>
          <cell r="AG603"/>
          <cell r="AH603"/>
          <cell r="AI603"/>
          <cell r="AJ603"/>
          <cell r="AK603"/>
          <cell r="AL603"/>
          <cell r="AM603"/>
          <cell r="AN603"/>
          <cell r="AO603"/>
          <cell r="AP603"/>
          <cell r="AQ603"/>
          <cell r="AR603"/>
          <cell r="AS603"/>
          <cell r="AT603"/>
          <cell r="AU603"/>
          <cell r="AV603"/>
          <cell r="AW603"/>
          <cell r="AX603"/>
          <cell r="AY603"/>
          <cell r="AZ603"/>
          <cell r="BA603"/>
          <cell r="BB603"/>
          <cell r="BC603"/>
          <cell r="BD603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E6BF-A62D-458C-991A-5923F3AEABD7}">
  <sheetPr>
    <pageSetUpPr fitToPage="1"/>
  </sheetPr>
  <dimension ref="A1:H30"/>
  <sheetViews>
    <sheetView zoomScale="70" zoomScaleNormal="70" workbookViewId="0">
      <selection activeCell="B14" sqref="B14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</cols>
  <sheetData>
    <row r="1" spans="1:8">
      <c r="D1" s="2"/>
      <c r="F1" s="3">
        <f ca="1">TODAY()</f>
        <v>43749</v>
      </c>
      <c r="H1" s="4"/>
    </row>
    <row r="2" spans="1:8" ht="19">
      <c r="B2" s="30" t="s">
        <v>0</v>
      </c>
      <c r="C2" s="30"/>
      <c r="D2" s="30"/>
      <c r="E2" s="30"/>
      <c r="F2" s="30"/>
      <c r="H2" s="4"/>
    </row>
    <row r="3" spans="1:8">
      <c r="D3" s="2"/>
      <c r="F3" s="4"/>
      <c r="H3" s="4"/>
    </row>
    <row r="4" spans="1:8" ht="30" customHeight="1">
      <c r="E4" s="5" t="s">
        <v>1</v>
      </c>
      <c r="F4" s="6" t="str">
        <f>B14&amp;A14&amp;B15&amp;A15&amp;B16&amp;A16&amp;B17&amp;A17&amp;B18&amp;A18&amp;B19&amp;A19&amp;B20&amp;A20&amp;B21&amp;A21&amp;B22&amp;A22&amp;B23&amp;A23</f>
        <v/>
      </c>
    </row>
    <row r="5" spans="1:8">
      <c r="A5" s="21"/>
      <c r="F5" s="7" t="s">
        <v>10</v>
      </c>
    </row>
    <row r="6" spans="1:8" ht="39.75" customHeight="1" thickBot="1">
      <c r="C6" s="8" t="s">
        <v>9</v>
      </c>
      <c r="D6" s="9" t="s">
        <v>2</v>
      </c>
      <c r="F6" s="10" t="s">
        <v>11</v>
      </c>
    </row>
    <row r="7" spans="1:8">
      <c r="E7" s="11" t="str">
        <f>VLOOKUP(1,[1]入力ファイル!$A:$BH,52,FALSE)</f>
        <v>〒116-0013</v>
      </c>
    </row>
    <row r="8" spans="1:8">
      <c r="C8" s="1" t="s">
        <v>3</v>
      </c>
      <c r="F8" s="5" t="s">
        <v>12</v>
      </c>
    </row>
    <row r="9" spans="1:8">
      <c r="F9" s="5" t="s">
        <v>13</v>
      </c>
    </row>
    <row r="10" spans="1:8">
      <c r="C10" s="12"/>
      <c r="F10" s="5" t="s">
        <v>14</v>
      </c>
    </row>
    <row r="11" spans="1:8" ht="19">
      <c r="C11" s="13"/>
      <c r="F11" s="5" t="s">
        <v>15</v>
      </c>
      <c r="H11" s="22"/>
    </row>
    <row r="12" spans="1:8">
      <c r="H12" s="20"/>
    </row>
    <row r="13" spans="1:8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</row>
    <row r="14" spans="1:8">
      <c r="A14" s="23" t="str">
        <f>IF(B15="","","_")</f>
        <v/>
      </c>
      <c r="B14" s="17"/>
      <c r="C14" s="18"/>
      <c r="D14" s="19"/>
      <c r="E14" s="33"/>
      <c r="F14" s="33"/>
      <c r="G14" s="20"/>
      <c r="H14" s="20"/>
    </row>
    <row r="15" spans="1:8">
      <c r="A15" s="23" t="str">
        <f t="shared" ref="A15:A22" si="0">IF(B16="","","_")</f>
        <v/>
      </c>
      <c r="B15" s="17"/>
      <c r="C15" s="18"/>
      <c r="D15" s="19"/>
      <c r="E15" s="33"/>
      <c r="F15" s="33"/>
      <c r="G15" s="20"/>
      <c r="H15" s="24"/>
    </row>
    <row r="16" spans="1:8">
      <c r="A16" s="23" t="str">
        <f t="shared" si="0"/>
        <v/>
      </c>
      <c r="B16" s="17" t="str">
        <f>IF(VLOOKUP(1,[1]入力ファイル!$A:$BH,14,FALSE)="","",VLOOKUP(1,[1]入力ファイル!$A:$BH,14,FALSE))</f>
        <v/>
      </c>
      <c r="C16" s="18" t="str">
        <f>IF(VLOOKUP(1,[1]入力ファイル!$A:$BH,15,FALSE)="","",VLOOKUP(1,[1]入力ファイル!$A:$BH,15,FALSE))</f>
        <v/>
      </c>
      <c r="D16" s="19" t="str">
        <f>IF(VLOOKUP(1,[1]入力ファイル!$A:$BH,16,FALSE)="","",VLOOKUP(1,[1]入力ファイル!$A:$BH,16,FALSE))</f>
        <v/>
      </c>
      <c r="E16" s="33"/>
      <c r="F16" s="33"/>
      <c r="G16" s="20"/>
      <c r="H16" s="24"/>
    </row>
    <row r="17" spans="1:8">
      <c r="A17" s="23" t="str">
        <f t="shared" si="0"/>
        <v/>
      </c>
      <c r="B17" s="17" t="str">
        <f>IF(VLOOKUP(1,[1]入力ファイル!$A:$BH,18,FALSE)="","",VLOOKUP(1,[1]入力ファイル!$A:$BH,18,FALSE))</f>
        <v/>
      </c>
      <c r="C17" s="18" t="str">
        <f>IF(VLOOKUP(1,[1]入力ファイル!$A:$BH,19,FALSE)="","",VLOOKUP(1,[1]入力ファイル!$A:$BH,19,FALSE))</f>
        <v/>
      </c>
      <c r="D17" s="19" t="str">
        <f>IF(VLOOKUP(1,[1]入力ファイル!$A:$BH,20,FALSE)="","",VLOOKUP(1,[1]入力ファイル!$A:$BH,20,FALSE))</f>
        <v/>
      </c>
      <c r="E17" s="33"/>
      <c r="F17" s="33"/>
      <c r="G17" s="24"/>
      <c r="H17" s="20"/>
    </row>
    <row r="18" spans="1:8">
      <c r="A18" s="23" t="str">
        <f t="shared" si="0"/>
        <v/>
      </c>
      <c r="B18" s="17" t="str">
        <f>IF(VLOOKUP(1,[1]入力ファイル!$A:$BH,22,FALSE)="","",VLOOKUP(1,[1]入力ファイル!$A:$BH,22,FALSE))</f>
        <v/>
      </c>
      <c r="C18" s="18" t="str">
        <f>IF(VLOOKUP(1,[1]入力ファイル!$A:$BH,23,FALSE)="","",VLOOKUP(1,[1]入力ファイル!$A:$BH,23,FALSE))</f>
        <v/>
      </c>
      <c r="D18" s="19" t="str">
        <f>IF(VLOOKUP(1,[1]入力ファイル!$A:$BH,24,FALSE)="","",VLOOKUP(1,[1]入力ファイル!$A:$BH,24,FALSE))</f>
        <v/>
      </c>
      <c r="E18" s="33"/>
      <c r="F18" s="33"/>
      <c r="G18" s="24"/>
      <c r="H18" s="20"/>
    </row>
    <row r="19" spans="1:8">
      <c r="A19" s="23" t="str">
        <f t="shared" si="0"/>
        <v/>
      </c>
      <c r="B19" s="17" t="str">
        <f>IF(VLOOKUP(1,[1]入力ファイル!$A:$BH,26,FALSE)="","",VLOOKUP(1,[1]入力ファイル!$A:$BH,26,FALSE))</f>
        <v/>
      </c>
      <c r="C19" s="18" t="str">
        <f>IF(VLOOKUP(1,[1]入力ファイル!$A:$BH,27,FALSE)="","",VLOOKUP(1,[1]入力ファイル!$A:$BH,27,FALSE))</f>
        <v/>
      </c>
      <c r="D19" s="19" t="str">
        <f>IF(VLOOKUP(1,[1]入力ファイル!$A:$BH,28,FALSE)="","",VLOOKUP(1,[1]入力ファイル!$A:$BH,28,FALSE))</f>
        <v/>
      </c>
      <c r="E19" s="33"/>
      <c r="F19" s="33"/>
      <c r="G19" s="24"/>
      <c r="H19" s="24"/>
    </row>
    <row r="20" spans="1:8">
      <c r="A20" s="23" t="str">
        <f t="shared" si="0"/>
        <v/>
      </c>
      <c r="B20" s="17" t="str">
        <f>IF(VLOOKUP(1,[1]入力ファイル!$A:$BH,30,FALSE)="","",VLOOKUP(1,[1]入力ファイル!$A:$BH,30,FALSE))</f>
        <v/>
      </c>
      <c r="C20" s="18" t="str">
        <f>IF(VLOOKUP(1,[1]入力ファイル!$A:$BH,31,FALSE)="","",VLOOKUP(1,[1]入力ファイル!$A:$BH,31,FALSE))</f>
        <v/>
      </c>
      <c r="D20" s="19" t="str">
        <f>IF(VLOOKUP(1,[1]入力ファイル!$A:$BH,32,FALSE)="","",VLOOKUP(1,[1]入力ファイル!$A:$BH,32,FALSE))</f>
        <v/>
      </c>
      <c r="E20" s="33"/>
      <c r="F20" s="33"/>
      <c r="G20" s="24"/>
      <c r="H20" s="25"/>
    </row>
    <row r="21" spans="1:8">
      <c r="A21" s="23" t="str">
        <f t="shared" si="0"/>
        <v/>
      </c>
      <c r="B21" s="17" t="str">
        <f>IF(VLOOKUP(1,[1]入力ファイル!$A:$BH,34,FALSE)="","",VLOOKUP(1,[1]入力ファイル!$A:$BH,34,FALSE))</f>
        <v/>
      </c>
      <c r="C21" s="18" t="str">
        <f>IF(VLOOKUP(1,[1]入力ファイル!$A:$BH,35,FALSE)="","",VLOOKUP(1,[1]入力ファイル!$A:$BH,35,FALSE))</f>
        <v/>
      </c>
      <c r="D21" s="19" t="str">
        <f>IF(VLOOKUP(1,[1]入力ファイル!$A:$BH,36,FALSE)="","",VLOOKUP(1,[1]入力ファイル!$A:$BH,36,FALSE))</f>
        <v/>
      </c>
      <c r="E21" s="33"/>
      <c r="F21" s="33"/>
      <c r="G21" s="24"/>
      <c r="H21" s="24"/>
    </row>
    <row r="22" spans="1:8">
      <c r="A22" s="23" t="str">
        <f t="shared" si="0"/>
        <v/>
      </c>
      <c r="B22" s="17" t="str">
        <f>IF(VLOOKUP(1,[1]入力ファイル!$A:$BH,38,FALSE)="","",VLOOKUP(1,[1]入力ファイル!$A:$BH,38,FALSE))</f>
        <v/>
      </c>
      <c r="C22" s="18" t="str">
        <f>IF(VLOOKUP(1,[1]入力ファイル!$A:$BH,39,FALSE)="","",VLOOKUP(1,[1]入力ファイル!$A:$BH,39,FALSE))</f>
        <v/>
      </c>
      <c r="D22" s="19" t="str">
        <f>IF(VLOOKUP(1,[1]入力ファイル!$A:$BH,40,FALSE)="","",VLOOKUP(1,[1]入力ファイル!$A:$BH,40,FALSE))</f>
        <v/>
      </c>
      <c r="E22" s="33"/>
      <c r="F22" s="33"/>
      <c r="G22" s="24"/>
      <c r="H22" s="24"/>
    </row>
    <row r="23" spans="1:8">
      <c r="A23" s="20"/>
      <c r="B23" s="17" t="str">
        <f>IF(VLOOKUP(1,[1]入力ファイル!$A:$BH,42,FALSE)="","",VLOOKUP(1,[1]入力ファイル!$A:$BH,42,FALSE))</f>
        <v/>
      </c>
      <c r="C23" s="18" t="str">
        <f>IF(VLOOKUP(1,[1]入力ファイル!$A:$BH,43,FALSE)="","",VLOOKUP(1,[1]入力ファイル!$A:$BH,43,FALSE))</f>
        <v/>
      </c>
      <c r="D23" s="19" t="str">
        <f>IF(VLOOKUP(1,[1]入力ファイル!$A:$BH,44,FALSE)="","",VLOOKUP(1,[1]入力ファイル!$A:$BH,44,FALSE))</f>
        <v/>
      </c>
      <c r="E23" s="33"/>
      <c r="F23" s="33"/>
      <c r="G23" s="24"/>
      <c r="H23" s="24"/>
    </row>
    <row r="24" spans="1:8">
      <c r="A24" s="20"/>
      <c r="B24" s="20"/>
      <c r="C24" s="20"/>
      <c r="D24" s="20"/>
      <c r="E24" s="20"/>
      <c r="F24" s="20"/>
      <c r="G24" s="20"/>
      <c r="H24" s="20"/>
    </row>
    <row r="26" spans="1:8">
      <c r="B26" s="28" t="s">
        <v>8</v>
      </c>
      <c r="C26" s="28"/>
      <c r="D26" s="28"/>
      <c r="E26" s="28"/>
      <c r="F26" s="28"/>
    </row>
    <row r="27" spans="1:8" ht="45" customHeight="1">
      <c r="B27" s="29"/>
      <c r="C27" s="29"/>
      <c r="D27" s="29"/>
      <c r="E27" s="29"/>
      <c r="F27" s="29"/>
    </row>
    <row r="28" spans="1:8" ht="45" customHeight="1">
      <c r="B28" s="29"/>
      <c r="C28" s="29"/>
      <c r="D28" s="29"/>
      <c r="E28" s="29"/>
      <c r="F28" s="29"/>
    </row>
    <row r="29" spans="1:8" ht="45" customHeight="1">
      <c r="B29" s="29"/>
      <c r="C29" s="29"/>
      <c r="D29" s="29"/>
      <c r="E29" s="29"/>
      <c r="F29" s="29"/>
    </row>
    <row r="30" spans="1:8" ht="45" customHeight="1">
      <c r="B30" s="29"/>
      <c r="C30" s="29"/>
      <c r="D30" s="29"/>
      <c r="E30" s="29"/>
      <c r="F30" s="29"/>
    </row>
  </sheetData>
  <mergeCells count="14">
    <mergeCell ref="B26:F26"/>
    <mergeCell ref="B27:F30"/>
    <mergeCell ref="B2:F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honeticPr fontId="3"/>
  <dataValidations count="2">
    <dataValidation type="list" allowBlank="1" showInputMessage="1" sqref="E14:F23" xr:uid="{5B3D312D-2592-4291-BE00-C4600C7F536E}">
      <formula1>"セット,シャツのみ,パンツのみ,ジャケットのみ"</formula1>
    </dataValidation>
    <dataValidation type="list" allowBlank="1" showInputMessage="1" showErrorMessage="1" sqref="D6" xr:uid="{05EA0A5A-C795-4C6B-908E-8ECC14AD5FEF}">
      <formula1>"御中,様"</formula1>
    </dataValidation>
  </dataValidations>
  <pageMargins left="0.7" right="0.7" top="0.75" bottom="0.75" header="0.3" footer="0.3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581B-EB98-4A97-B1AF-70557A48D94A}">
  <dimension ref="A1:S30"/>
  <sheetViews>
    <sheetView tabSelected="1" zoomScale="55" zoomScaleNormal="55" workbookViewId="0"/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  <col min="10" max="19" width="12.58203125" customWidth="1"/>
  </cols>
  <sheetData>
    <row r="1" spans="1:19">
      <c r="D1" s="2"/>
      <c r="F1" s="3">
        <f ca="1">TODAY()</f>
        <v>43749</v>
      </c>
      <c r="H1" s="4"/>
    </row>
    <row r="2" spans="1:19" ht="19">
      <c r="B2" s="30" t="s">
        <v>0</v>
      </c>
      <c r="C2" s="30"/>
      <c r="D2" s="30"/>
      <c r="E2" s="30"/>
      <c r="F2" s="30"/>
      <c r="H2" s="4"/>
    </row>
    <row r="3" spans="1:19">
      <c r="D3" s="2"/>
      <c r="F3" s="4"/>
      <c r="H3" s="4"/>
    </row>
    <row r="4" spans="1:19" ht="30" customHeight="1">
      <c r="B4" s="36" t="s">
        <v>27</v>
      </c>
      <c r="C4" s="36"/>
      <c r="E4" s="5" t="s">
        <v>1</v>
      </c>
      <c r="F4" s="6" t="str">
        <f>B14&amp;A14&amp;B15&amp;A15&amp;B16&amp;A16&amp;B17&amp;A17&amp;B18&amp;A18&amp;B19&amp;A19&amp;B20&amp;A20&amp;B21&amp;A21&amp;B22&amp;A22&amp;B23&amp;A23</f>
        <v>11111_22222_33333</v>
      </c>
    </row>
    <row r="5" spans="1:19">
      <c r="A5" s="21"/>
      <c r="B5" s="36"/>
      <c r="C5" s="36"/>
      <c r="F5" s="7" t="s">
        <v>10</v>
      </c>
    </row>
    <row r="6" spans="1:19" ht="39.75" customHeight="1" thickBot="1">
      <c r="C6" s="8" t="s">
        <v>9</v>
      </c>
      <c r="D6" s="9" t="s">
        <v>2</v>
      </c>
      <c r="F6" s="10" t="s">
        <v>11</v>
      </c>
      <c r="J6" s="34" t="s">
        <v>19</v>
      </c>
      <c r="K6" s="35"/>
      <c r="L6" s="35"/>
      <c r="M6" s="35"/>
      <c r="N6" s="35"/>
      <c r="O6" s="35"/>
      <c r="P6" s="35"/>
      <c r="Q6" s="35"/>
      <c r="R6" s="35"/>
      <c r="S6" s="35"/>
    </row>
    <row r="7" spans="1:19">
      <c r="E7" s="11" t="str">
        <f>VLOOKUP(1,[1]入力ファイル!$A:$BH,52,FALSE)</f>
        <v>〒116-0013</v>
      </c>
      <c r="H7" s="27"/>
      <c r="I7" s="27"/>
      <c r="J7" s="37" t="s">
        <v>30</v>
      </c>
      <c r="K7" s="38"/>
      <c r="L7" s="38"/>
      <c r="M7" s="38"/>
      <c r="N7" s="38"/>
      <c r="O7" s="38"/>
      <c r="P7" s="38"/>
      <c r="Q7" s="38"/>
      <c r="R7" s="38"/>
      <c r="S7" s="38"/>
    </row>
    <row r="8" spans="1:19">
      <c r="C8" s="1" t="s">
        <v>3</v>
      </c>
      <c r="F8" s="5" t="s">
        <v>12</v>
      </c>
      <c r="H8" s="27"/>
      <c r="I8" s="27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19">
      <c r="F9" s="5" t="s">
        <v>13</v>
      </c>
      <c r="H9" s="27"/>
      <c r="I9" s="27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19">
      <c r="C10" s="12"/>
      <c r="F10" s="5" t="s">
        <v>14</v>
      </c>
      <c r="I10" s="26"/>
      <c r="J10" s="37" t="s">
        <v>31</v>
      </c>
      <c r="K10" s="38"/>
      <c r="L10" s="38"/>
      <c r="M10" s="38"/>
      <c r="N10" s="38"/>
      <c r="O10" s="38"/>
      <c r="P10" s="38"/>
      <c r="Q10" s="38"/>
      <c r="R10" s="38"/>
      <c r="S10" s="38"/>
    </row>
    <row r="11" spans="1:19" ht="19">
      <c r="C11" s="13"/>
      <c r="F11" s="5" t="s">
        <v>15</v>
      </c>
      <c r="I11" s="26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>
      <c r="I12" s="26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  <c r="J13" s="38" t="s">
        <v>29</v>
      </c>
      <c r="K13" s="38"/>
      <c r="L13" s="38"/>
      <c r="M13" s="38"/>
      <c r="N13" s="38"/>
      <c r="O13" s="38"/>
      <c r="P13" s="38"/>
      <c r="Q13" s="38"/>
      <c r="R13" s="38"/>
      <c r="S13" s="38"/>
    </row>
    <row r="14" spans="1:19">
      <c r="A14" s="23" t="str">
        <f>IF(B15="","","_")</f>
        <v>_</v>
      </c>
      <c r="B14" s="17">
        <v>11111</v>
      </c>
      <c r="C14" s="18" t="s">
        <v>16</v>
      </c>
      <c r="D14" s="19">
        <v>20</v>
      </c>
      <c r="E14" s="33" t="s">
        <v>17</v>
      </c>
      <c r="F14" s="33"/>
      <c r="G14" s="20"/>
      <c r="H14" s="20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19">
      <c r="A15" s="23" t="str">
        <f t="shared" ref="A15:A22" si="0">IF(B16="","","_")</f>
        <v/>
      </c>
      <c r="B15" s="17">
        <v>22222</v>
      </c>
      <c r="C15" s="18" t="s">
        <v>21</v>
      </c>
      <c r="D15" s="19">
        <v>15</v>
      </c>
      <c r="E15" s="33" t="s">
        <v>18</v>
      </c>
      <c r="F15" s="33"/>
      <c r="G15" s="20"/>
      <c r="H15" s="24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19">
      <c r="A16" s="23" t="str">
        <f t="shared" si="0"/>
        <v>_</v>
      </c>
      <c r="B16" s="17" t="str">
        <f>IF(VLOOKUP(1,[1]入力ファイル!$A:$BH,14,FALSE)="","",VLOOKUP(1,[1]入力ファイル!$A:$BH,14,FALSE))</f>
        <v/>
      </c>
      <c r="C16" s="18" t="s">
        <v>20</v>
      </c>
      <c r="D16" s="19">
        <v>15</v>
      </c>
      <c r="E16" s="33" t="s">
        <v>18</v>
      </c>
      <c r="F16" s="33"/>
      <c r="G16" s="20"/>
      <c r="H16" s="24"/>
      <c r="J16" s="37" t="s">
        <v>25</v>
      </c>
      <c r="K16" s="38"/>
      <c r="L16" s="38"/>
      <c r="M16" s="38"/>
      <c r="N16" s="38"/>
      <c r="O16" s="38"/>
      <c r="P16" s="38"/>
      <c r="Q16" s="38"/>
      <c r="R16" s="38"/>
      <c r="S16" s="38"/>
    </row>
    <row r="17" spans="1:19">
      <c r="A17" s="23" t="str">
        <f t="shared" si="0"/>
        <v/>
      </c>
      <c r="B17" s="17">
        <v>33333</v>
      </c>
      <c r="C17" s="18" t="s">
        <v>22</v>
      </c>
      <c r="D17" s="19">
        <v>5</v>
      </c>
      <c r="E17" s="33" t="s">
        <v>24</v>
      </c>
      <c r="F17" s="33"/>
      <c r="G17" s="24"/>
      <c r="H17" s="20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>
      <c r="A18" s="23" t="str">
        <f t="shared" si="0"/>
        <v/>
      </c>
      <c r="B18" s="17" t="str">
        <f>IF(VLOOKUP(1,[1]入力ファイル!$A:$BH,22,FALSE)="","",VLOOKUP(1,[1]入力ファイル!$A:$BH,22,FALSE))</f>
        <v/>
      </c>
      <c r="C18" s="18" t="str">
        <f>IF(VLOOKUP(1,[1]入力ファイル!$A:$BH,23,FALSE)="","",VLOOKUP(1,[1]入力ファイル!$A:$BH,23,FALSE))</f>
        <v/>
      </c>
      <c r="D18" s="19" t="str">
        <f>IF(VLOOKUP(1,[1]入力ファイル!$A:$BH,24,FALSE)="","",VLOOKUP(1,[1]入力ファイル!$A:$BH,24,FALSE))</f>
        <v/>
      </c>
      <c r="E18" s="33"/>
      <c r="F18" s="33"/>
      <c r="G18" s="24"/>
      <c r="H18" s="20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>
      <c r="A19" s="23" t="str">
        <f t="shared" si="0"/>
        <v/>
      </c>
      <c r="B19" s="17" t="str">
        <f>IF(VLOOKUP(1,[1]入力ファイル!$A:$BH,26,FALSE)="","",VLOOKUP(1,[1]入力ファイル!$A:$BH,26,FALSE))</f>
        <v/>
      </c>
      <c r="C19" s="18" t="str">
        <f>IF(VLOOKUP(1,[1]入力ファイル!$A:$BH,27,FALSE)="","",VLOOKUP(1,[1]入力ファイル!$A:$BH,27,FALSE))</f>
        <v/>
      </c>
      <c r="D19" s="19" t="str">
        <f>IF(VLOOKUP(1,[1]入力ファイル!$A:$BH,28,FALSE)="","",VLOOKUP(1,[1]入力ファイル!$A:$BH,28,FALSE))</f>
        <v/>
      </c>
      <c r="E19" s="33"/>
      <c r="F19" s="33"/>
      <c r="G19" s="24"/>
      <c r="H19" s="24"/>
      <c r="J19" s="37" t="s">
        <v>23</v>
      </c>
      <c r="K19" s="38"/>
      <c r="L19" s="38"/>
      <c r="M19" s="38"/>
      <c r="N19" s="38"/>
      <c r="O19" s="38"/>
      <c r="P19" s="38"/>
      <c r="Q19" s="38"/>
      <c r="R19" s="38"/>
      <c r="S19" s="38"/>
    </row>
    <row r="20" spans="1:19">
      <c r="A20" s="23" t="str">
        <f t="shared" si="0"/>
        <v/>
      </c>
      <c r="B20" s="17" t="str">
        <f>IF(VLOOKUP(1,[1]入力ファイル!$A:$BH,30,FALSE)="","",VLOOKUP(1,[1]入力ファイル!$A:$BH,30,FALSE))</f>
        <v/>
      </c>
      <c r="C20" s="18" t="str">
        <f>IF(VLOOKUP(1,[1]入力ファイル!$A:$BH,31,FALSE)="","",VLOOKUP(1,[1]入力ファイル!$A:$BH,31,FALSE))</f>
        <v/>
      </c>
      <c r="D20" s="19" t="str">
        <f>IF(VLOOKUP(1,[1]入力ファイル!$A:$BH,32,FALSE)="","",VLOOKUP(1,[1]入力ファイル!$A:$BH,32,FALSE))</f>
        <v/>
      </c>
      <c r="E20" s="33"/>
      <c r="F20" s="33"/>
      <c r="G20" s="24"/>
      <c r="H20" s="25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>
      <c r="A21" s="23" t="str">
        <f t="shared" si="0"/>
        <v/>
      </c>
      <c r="B21" s="17" t="str">
        <f>IF(VLOOKUP(1,[1]入力ファイル!$A:$BH,34,FALSE)="","",VLOOKUP(1,[1]入力ファイル!$A:$BH,34,FALSE))</f>
        <v/>
      </c>
      <c r="C21" s="18" t="str">
        <f>IF(VLOOKUP(1,[1]入力ファイル!$A:$BH,35,FALSE)="","",VLOOKUP(1,[1]入力ファイル!$A:$BH,35,FALSE))</f>
        <v/>
      </c>
      <c r="D21" s="19" t="str">
        <f>IF(VLOOKUP(1,[1]入力ファイル!$A:$BH,36,FALSE)="","",VLOOKUP(1,[1]入力ファイル!$A:$BH,36,FALSE))</f>
        <v/>
      </c>
      <c r="E21" s="33"/>
      <c r="F21" s="33"/>
      <c r="G21" s="24"/>
      <c r="H21" s="24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>
      <c r="A22" s="23" t="str">
        <f t="shared" si="0"/>
        <v/>
      </c>
      <c r="B22" s="17" t="str">
        <f>IF(VLOOKUP(1,[1]入力ファイル!$A:$BH,38,FALSE)="","",VLOOKUP(1,[1]入力ファイル!$A:$BH,38,FALSE))</f>
        <v/>
      </c>
      <c r="C22" s="18" t="str">
        <f>IF(VLOOKUP(1,[1]入力ファイル!$A:$BH,39,FALSE)="","",VLOOKUP(1,[1]入力ファイル!$A:$BH,39,FALSE))</f>
        <v/>
      </c>
      <c r="D22" s="19" t="str">
        <f>IF(VLOOKUP(1,[1]入力ファイル!$A:$BH,40,FALSE)="","",VLOOKUP(1,[1]入力ファイル!$A:$BH,40,FALSE))</f>
        <v/>
      </c>
      <c r="E22" s="33"/>
      <c r="F22" s="33"/>
      <c r="G22" s="24"/>
      <c r="H22" s="24"/>
      <c r="J22" s="37" t="s">
        <v>28</v>
      </c>
      <c r="K22" s="38"/>
      <c r="L22" s="38"/>
      <c r="M22" s="38"/>
      <c r="N22" s="38"/>
      <c r="O22" s="38"/>
      <c r="P22" s="38"/>
      <c r="Q22" s="38"/>
      <c r="R22" s="38"/>
      <c r="S22" s="38"/>
    </row>
    <row r="23" spans="1:19">
      <c r="A23" s="20"/>
      <c r="B23" s="17" t="str">
        <f>IF(VLOOKUP(1,[1]入力ファイル!$A:$BH,42,FALSE)="","",VLOOKUP(1,[1]入力ファイル!$A:$BH,42,FALSE))</f>
        <v/>
      </c>
      <c r="C23" s="18" t="str">
        <f>IF(VLOOKUP(1,[1]入力ファイル!$A:$BH,43,FALSE)="","",VLOOKUP(1,[1]入力ファイル!$A:$BH,43,FALSE))</f>
        <v/>
      </c>
      <c r="D23" s="19" t="str">
        <f>IF(VLOOKUP(1,[1]入力ファイル!$A:$BH,44,FALSE)="","",VLOOKUP(1,[1]入力ファイル!$A:$BH,44,FALSE))</f>
        <v/>
      </c>
      <c r="E23" s="33"/>
      <c r="F23" s="33"/>
      <c r="G23" s="24"/>
      <c r="H23" s="24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>
      <c r="A24" s="20"/>
      <c r="B24" s="20"/>
      <c r="C24" s="20"/>
      <c r="D24" s="20"/>
      <c r="E24" s="20"/>
      <c r="F24" s="20"/>
      <c r="G24" s="20"/>
      <c r="H24" s="20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1:19">
      <c r="J25" s="39" t="s">
        <v>26</v>
      </c>
      <c r="K25" s="40"/>
      <c r="L25" s="40"/>
      <c r="M25" s="40"/>
      <c r="N25" s="40"/>
      <c r="O25" s="40"/>
      <c r="P25" s="40"/>
      <c r="Q25" s="40"/>
      <c r="R25" s="40"/>
      <c r="S25" s="40"/>
    </row>
    <row r="26" spans="1:19">
      <c r="B26" s="28" t="s">
        <v>8</v>
      </c>
      <c r="C26" s="28"/>
      <c r="D26" s="28"/>
      <c r="E26" s="28"/>
      <c r="F26" s="28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ht="18" customHeight="1">
      <c r="B27" s="29"/>
      <c r="C27" s="29"/>
      <c r="D27" s="29"/>
      <c r="E27" s="29"/>
      <c r="F27" s="29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19" ht="45" customHeight="1">
      <c r="B28" s="29"/>
      <c r="C28" s="29"/>
      <c r="D28" s="29"/>
      <c r="E28" s="29"/>
      <c r="F28" s="29"/>
    </row>
    <row r="29" spans="1:19" ht="45" customHeight="1">
      <c r="B29" s="29"/>
      <c r="C29" s="29"/>
      <c r="D29" s="29"/>
      <c r="E29" s="29"/>
      <c r="F29" s="29"/>
    </row>
    <row r="30" spans="1:19" ht="45" customHeight="1">
      <c r="B30" s="29"/>
      <c r="C30" s="29"/>
      <c r="D30" s="29"/>
      <c r="E30" s="29"/>
      <c r="F30" s="29"/>
    </row>
  </sheetData>
  <sheetProtection sheet="1" objects="1" scenarios="1"/>
  <mergeCells count="23">
    <mergeCell ref="B2:F2"/>
    <mergeCell ref="E13:F13"/>
    <mergeCell ref="E14:F14"/>
    <mergeCell ref="E15:F15"/>
    <mergeCell ref="E16:F16"/>
    <mergeCell ref="B4:C5"/>
    <mergeCell ref="B26:F26"/>
    <mergeCell ref="B27:F30"/>
    <mergeCell ref="J7:S9"/>
    <mergeCell ref="J10:S12"/>
    <mergeCell ref="J13:S15"/>
    <mergeCell ref="E18:F18"/>
    <mergeCell ref="E19:F19"/>
    <mergeCell ref="E20:F20"/>
    <mergeCell ref="E21:F21"/>
    <mergeCell ref="E22:F22"/>
    <mergeCell ref="E23:F23"/>
    <mergeCell ref="E17:F17"/>
    <mergeCell ref="J6:S6"/>
    <mergeCell ref="J16:S18"/>
    <mergeCell ref="J19:S21"/>
    <mergeCell ref="J22:S24"/>
    <mergeCell ref="J25:S27"/>
  </mergeCells>
  <phoneticPr fontId="3"/>
  <dataValidations count="2">
    <dataValidation type="list" allowBlank="1" showInputMessage="1" showErrorMessage="1" sqref="D6" xr:uid="{A00316CE-0894-4F30-AAA1-066B8700C6B5}">
      <formula1>"御中,様"</formula1>
    </dataValidation>
    <dataValidation type="list" allowBlank="1" showInputMessage="1" sqref="E14:F23" xr:uid="{F6C39398-D462-4AA8-85E3-655BF7C857A0}">
      <formula1>"セット,シャツのみ,パンツのみ,ジャケットのみ"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株式会社レイバン様_納品書テンプレート</vt:lpstr>
      <vt:lpstr>納品書作成方法</vt:lpstr>
      <vt:lpstr>株式会社レイバン様_納品書テンプレート!Print_Area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フラスコ１００ｃｃ</dc:creator>
  <cp:lastModifiedBy>フラスコ１００ｃｃ</cp:lastModifiedBy>
  <cp:lastPrinted>2019-10-11T03:44:35Z</cp:lastPrinted>
  <dcterms:created xsi:type="dcterms:W3CDTF">2019-10-11T03:35:48Z</dcterms:created>
  <dcterms:modified xsi:type="dcterms:W3CDTF">2019-10-11T05:38:29Z</dcterms:modified>
</cp:coreProperties>
</file>